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https://socialservicesau-my.sharepoint.com/personal/sinddy_ealy_ndiscommission_gov_au/Documents/Documents/Temp Docs/"/>
    </mc:Choice>
  </mc:AlternateContent>
  <xr:revisionPtr revIDLastSave="0" documentId="8_{DBC6950D-4660-4C29-A109-16AAAC06F1FF}" xr6:coauthVersionLast="47" xr6:coauthVersionMax="47" xr10:uidLastSave="{00000000-0000-0000-0000-000000000000}"/>
  <bookViews>
    <workbookView xWindow="-110" yWindow="-110" windowWidth="19420" windowHeight="11620" firstSheet="1" activeTab="1" xr2:uid="{00000000-000D-0000-FFFF-FFFF00000000}"/>
  </bookViews>
  <sheets>
    <sheet name="Source Information" sheetId="4" r:id="rId1"/>
    <sheet name="Glossary" sheetId="5" r:id="rId2"/>
    <sheet name="Survey Respondent Summary" sheetId="6" r:id="rId3"/>
    <sheet name="Participant Survey" sheetId="7" r:id="rId4"/>
    <sheet name="Provider Survey" sheetId="8" r:id="rId5"/>
    <sheet name="Participant Demographics" sheetId="9" r:id="rId6"/>
    <sheet name="Provider Demographics" sheetId="10" r:id="rId7"/>
  </sheets>
  <calcPr calcId="191028"/>
  <webPublishing codePag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6" l="1"/>
  <c r="B17" i="6"/>
  <c r="C16" i="6"/>
  <c r="C15" i="6"/>
  <c r="C14" i="6"/>
  <c r="C13" i="6"/>
  <c r="C88" i="10"/>
  <c r="C87" i="10"/>
  <c r="C86" i="10"/>
  <c r="C85" i="10"/>
  <c r="C84" i="10"/>
  <c r="C83" i="10"/>
  <c r="C82" i="10"/>
  <c r="C81" i="10"/>
  <c r="C80" i="10"/>
  <c r="C79" i="10"/>
  <c r="C78" i="10"/>
  <c r="C77" i="10"/>
  <c r="C76" i="10"/>
  <c r="C75" i="10"/>
  <c r="C74" i="10"/>
  <c r="C73" i="10"/>
  <c r="C72" i="10"/>
  <c r="C71" i="10"/>
  <c r="C70" i="10"/>
  <c r="C69" i="10"/>
  <c r="C68" i="10"/>
  <c r="C67" i="10"/>
  <c r="C66" i="10"/>
  <c r="C65" i="10"/>
  <c r="C64" i="10"/>
  <c r="C63" i="10"/>
  <c r="C62" i="10"/>
  <c r="C61" i="10"/>
  <c r="C60" i="10"/>
  <c r="C59" i="10"/>
  <c r="C58" i="10"/>
  <c r="C57" i="10"/>
  <c r="B88" i="10"/>
  <c r="C53" i="10"/>
  <c r="C52" i="10"/>
  <c r="C51" i="10"/>
  <c r="C50" i="10"/>
  <c r="C49" i="10"/>
  <c r="B53" i="10"/>
  <c r="B45" i="10"/>
  <c r="C42" i="10" s="1"/>
  <c r="C29" i="10"/>
  <c r="C28" i="10"/>
  <c r="C27" i="10"/>
  <c r="C26" i="10"/>
  <c r="C25" i="10"/>
  <c r="B21" i="10"/>
  <c r="C20" i="10" s="1"/>
  <c r="B12" i="10"/>
  <c r="C11" i="10" s="1"/>
  <c r="C62" i="8"/>
  <c r="C61" i="8"/>
  <c r="C60" i="8"/>
  <c r="C59" i="8"/>
  <c r="C58" i="8"/>
  <c r="C57" i="8"/>
  <c r="C56" i="8"/>
  <c r="C55" i="8"/>
  <c r="C49" i="8"/>
  <c r="C48" i="8"/>
  <c r="C47" i="8"/>
  <c r="C46" i="8"/>
  <c r="C45" i="8"/>
  <c r="C44" i="8"/>
  <c r="C43" i="8"/>
  <c r="C42" i="8"/>
  <c r="C41" i="8"/>
  <c r="C40" i="8"/>
  <c r="C39" i="8"/>
  <c r="C38" i="8"/>
  <c r="C37" i="8"/>
  <c r="B33" i="8"/>
  <c r="C32" i="8" s="1"/>
  <c r="B25" i="8"/>
  <c r="C24" i="8" s="1"/>
  <c r="B17" i="8"/>
  <c r="C16" i="8" s="1"/>
  <c r="B9" i="8"/>
  <c r="C8" i="8" s="1"/>
  <c r="C119" i="9"/>
  <c r="C118" i="9"/>
  <c r="C117" i="9"/>
  <c r="C116" i="9"/>
  <c r="C115" i="9"/>
  <c r="C114" i="9"/>
  <c r="C113" i="9"/>
  <c r="C112" i="9"/>
  <c r="C111" i="9"/>
  <c r="C110" i="9"/>
  <c r="C109" i="9"/>
  <c r="C108" i="9"/>
  <c r="C107" i="9"/>
  <c r="C106" i="9"/>
  <c r="C105" i="9"/>
  <c r="C104" i="9"/>
  <c r="C103" i="9"/>
  <c r="C102" i="9"/>
  <c r="C101" i="9"/>
  <c r="C100" i="9"/>
  <c r="C99" i="9"/>
  <c r="C98" i="9"/>
  <c r="C97" i="9"/>
  <c r="C96" i="9"/>
  <c r="C95" i="9"/>
  <c r="C94" i="9"/>
  <c r="C93" i="9"/>
  <c r="C92" i="9"/>
  <c r="C91" i="9"/>
  <c r="C90" i="9"/>
  <c r="C89" i="9"/>
  <c r="C88" i="9"/>
  <c r="B119" i="9"/>
  <c r="B84" i="9"/>
  <c r="C83" i="9" s="1"/>
  <c r="B76" i="9"/>
  <c r="C74" i="9" s="1"/>
  <c r="B62" i="9"/>
  <c r="C60" i="9" s="1"/>
  <c r="C50" i="9"/>
  <c r="C49" i="9"/>
  <c r="C48" i="9"/>
  <c r="C47" i="9"/>
  <c r="C46" i="9"/>
  <c r="B33" i="9"/>
  <c r="C32" i="9" s="1"/>
  <c r="C17" i="9"/>
  <c r="C16" i="9"/>
  <c r="C15" i="9"/>
  <c r="C14" i="9"/>
  <c r="C13" i="9"/>
  <c r="C12" i="9"/>
  <c r="C11" i="9"/>
  <c r="C10" i="9"/>
  <c r="C9" i="9"/>
  <c r="C8" i="9"/>
  <c r="C7" i="9"/>
  <c r="C6" i="9"/>
  <c r="C5" i="9"/>
  <c r="B42" i="9"/>
  <c r="C38" i="9" s="1"/>
  <c r="C37" i="7"/>
  <c r="C36" i="7"/>
  <c r="C35" i="7"/>
  <c r="C34" i="7"/>
  <c r="C33" i="7"/>
  <c r="C32" i="7"/>
  <c r="C31" i="7"/>
  <c r="C30" i="7"/>
  <c r="C29" i="7"/>
  <c r="C28" i="7"/>
  <c r="C27" i="7"/>
  <c r="B23" i="7"/>
  <c r="C21" i="7" s="1"/>
  <c r="B7" i="7"/>
  <c r="C5" i="7" s="1"/>
  <c r="B15" i="7"/>
  <c r="C14" i="7" s="1"/>
  <c r="B7" i="6"/>
  <c r="C5" i="6" s="1"/>
  <c r="C36" i="10" l="1"/>
  <c r="C37" i="10"/>
  <c r="C35" i="10"/>
  <c r="C38" i="10"/>
  <c r="C39" i="10"/>
  <c r="C40" i="10"/>
  <c r="C41" i="10"/>
  <c r="C43" i="10"/>
  <c r="C44" i="10"/>
  <c r="C16" i="10"/>
  <c r="C17" i="10"/>
  <c r="C18" i="10"/>
  <c r="C19" i="10"/>
  <c r="C8" i="10"/>
  <c r="C5" i="10"/>
  <c r="C10" i="10"/>
  <c r="C6" i="10"/>
  <c r="C7" i="10"/>
  <c r="C9" i="10"/>
  <c r="C31" i="8"/>
  <c r="C21" i="8"/>
  <c r="C29" i="8"/>
  <c r="C30" i="8"/>
  <c r="C22" i="8"/>
  <c r="C23" i="8"/>
  <c r="C25" i="8" s="1"/>
  <c r="C14" i="8"/>
  <c r="C15" i="8"/>
  <c r="C13" i="8"/>
  <c r="C5" i="8"/>
  <c r="C7" i="8"/>
  <c r="C6" i="8"/>
  <c r="C81" i="9"/>
  <c r="C70" i="9"/>
  <c r="C82" i="9"/>
  <c r="C80" i="9"/>
  <c r="C84" i="9" s="1"/>
  <c r="C69" i="9"/>
  <c r="C66" i="9"/>
  <c r="C67" i="9"/>
  <c r="C68" i="9"/>
  <c r="C71" i="9"/>
  <c r="C72" i="9"/>
  <c r="C73" i="9"/>
  <c r="C58" i="9"/>
  <c r="C75" i="9"/>
  <c r="C56" i="9"/>
  <c r="C57" i="9"/>
  <c r="C59" i="9"/>
  <c r="C61" i="9"/>
  <c r="C39" i="9"/>
  <c r="C40" i="9"/>
  <c r="C37" i="9"/>
  <c r="C41" i="9"/>
  <c r="C23" i="9"/>
  <c r="C24" i="9"/>
  <c r="C25" i="9"/>
  <c r="C26" i="9"/>
  <c r="C27" i="9"/>
  <c r="C28" i="9"/>
  <c r="C29" i="9"/>
  <c r="C30" i="9"/>
  <c r="C31" i="9"/>
  <c r="C11" i="7"/>
  <c r="C19" i="7"/>
  <c r="C20" i="7"/>
  <c r="C22" i="7"/>
  <c r="C6" i="7"/>
  <c r="C7" i="7" s="1"/>
  <c r="C12" i="7"/>
  <c r="C13" i="7"/>
  <c r="C11" i="6"/>
  <c r="C6" i="6"/>
  <c r="C7" i="6" s="1"/>
  <c r="C12" i="6"/>
  <c r="C45" i="10" l="1"/>
  <c r="C21" i="10"/>
  <c r="C12" i="10"/>
  <c r="C33" i="8"/>
  <c r="C17" i="8"/>
  <c r="C9" i="8"/>
  <c r="C62" i="9"/>
  <c r="C76" i="9"/>
  <c r="C42" i="9"/>
  <c r="C33" i="9"/>
  <c r="C23" i="7"/>
  <c r="C15" i="7"/>
</calcChain>
</file>

<file path=xl/sharedStrings.xml><?xml version="1.0" encoding="utf-8"?>
<sst xmlns="http://schemas.openxmlformats.org/spreadsheetml/2006/main" count="340" uniqueCount="170">
  <si>
    <t>Source Information</t>
  </si>
  <si>
    <t>Information for this appendix was sourced from an online survey conducted by the NDIS Commission.</t>
  </si>
  <si>
    <t>Glossary</t>
  </si>
  <si>
    <t>Terms and Definitions</t>
  </si>
  <si>
    <r>
      <t>Choice and control:</t>
    </r>
    <r>
      <rPr>
        <sz val="11"/>
        <color rgb="FF000000"/>
        <rFont val="Calibri"/>
        <family val="2"/>
      </rPr>
      <t xml:space="preserve"> A participant has the right to make their own decisions about what is important to them and to decide how they would like to receive their supports and who from.</t>
    </r>
  </si>
  <si>
    <r>
      <t>Current registration model</t>
    </r>
    <r>
      <rPr>
        <sz val="11"/>
        <color rgb="FF5F2E74"/>
        <rFont val="Calibri"/>
        <family val="2"/>
      </rPr>
      <t>:</t>
    </r>
    <r>
      <rPr>
        <sz val="11"/>
        <color rgb="FF000000"/>
        <rFont val="Calibri"/>
        <family val="2"/>
      </rPr>
      <t xml:space="preserve"> The current requirements and rules for NDIS providers to register with the NDIS Commission.  </t>
    </r>
  </si>
  <si>
    <r>
      <t>Supported Independent Living (SIL):</t>
    </r>
    <r>
      <rPr>
        <b/>
        <sz val="11"/>
        <rFont val="Calibri"/>
        <family val="2"/>
      </rPr>
      <t xml:space="preserve"> </t>
    </r>
    <r>
      <rPr>
        <sz val="11"/>
        <rFont val="Calibri"/>
        <family val="2"/>
      </rPr>
      <t>A type of home and living support that provides support and/or supervision of daily tasks to help people live as independently as possible.</t>
    </r>
  </si>
  <si>
    <r>
      <t xml:space="preserve">Supporter of an NDIS participant: </t>
    </r>
    <r>
      <rPr>
        <sz val="11"/>
        <rFont val="Calibri"/>
        <family val="2"/>
      </rPr>
      <t>A</t>
    </r>
    <r>
      <rPr>
        <sz val="11"/>
        <color rgb="FF000000"/>
        <rFont val="Calibri"/>
        <family val="2"/>
      </rPr>
      <t xml:space="preserve"> </t>
    </r>
    <r>
      <rPr>
        <sz val="11"/>
        <rFont val="Calibri"/>
        <family val="2"/>
      </rPr>
      <t xml:space="preserve">carer, guardian or family member of an NDIS Participant. </t>
    </r>
  </si>
  <si>
    <t>Survey Respondents</t>
  </si>
  <si>
    <t>Survey Streams</t>
  </si>
  <si>
    <t>Totals</t>
  </si>
  <si>
    <t>%</t>
  </si>
  <si>
    <t>Stream 1: Participant Survey</t>
  </si>
  <si>
    <t xml:space="preserve">Stream 2: Provider Survey </t>
  </si>
  <si>
    <t>Total</t>
  </si>
  <si>
    <t>Survey Stream by Respondent Type</t>
  </si>
  <si>
    <t>Stream 1: NDIS Participants</t>
  </si>
  <si>
    <t>Stream 1: Carer, Guardian or Family Member</t>
  </si>
  <si>
    <t>Stream 2: Supported Independent Living (SIL) Provider</t>
  </si>
  <si>
    <t>Stream 2: Support coordination Provider</t>
  </si>
  <si>
    <t>Stream 2: Both SIL &amp; SC Provider</t>
  </si>
  <si>
    <t>Stream 2: Other</t>
  </si>
  <si>
    <t>Participant Survey Responses</t>
  </si>
  <si>
    <t>Do you think the proposed mandatory registration changes for SIL and support coordination will impact the ways you access and receive these supports?</t>
  </si>
  <si>
    <t>Yes</t>
  </si>
  <si>
    <t>No</t>
  </si>
  <si>
    <t>Unsure</t>
  </si>
  <si>
    <t>Prefer not to answer</t>
  </si>
  <si>
    <t>Do you think the proposed transition arrangements will help manage these impacts?</t>
  </si>
  <si>
    <t>What support or information would help you prepare for these changes?</t>
  </si>
  <si>
    <t xml:space="preserve">Percentage of survey respondents who selected each support type* </t>
  </si>
  <si>
    <t>Clear, easy-to-understand guides explaining the registration process and its impact on participants</t>
  </si>
  <si>
    <t>Information sessions or webinars about the changes and how they might affect my supports</t>
  </si>
  <si>
    <t>A dedicated helpline to answer questions about the registration process and its implications</t>
  </si>
  <si>
    <t>Regular updates from my current providers about their registration status and any potential changes to services</t>
  </si>
  <si>
    <t>Case studies or examples of how mandatory registration has affected participants in similar situations</t>
  </si>
  <si>
    <t>A timeline of the registration process and key dates for implementation</t>
  </si>
  <si>
    <t>Information on how to provide feedback or raise concerns during the transition period</t>
  </si>
  <si>
    <t>Assistance in understanding how to choose between registered providers</t>
  </si>
  <si>
    <t>I don't feel I need any additional support or information at this time</t>
  </si>
  <si>
    <t xml:space="preserve">Other </t>
  </si>
  <si>
    <t>Total Answered</t>
  </si>
  <si>
    <r>
      <t>*note respondents could select more than 1 support type </t>
    </r>
    <r>
      <rPr>
        <sz val="10"/>
        <color rgb="FF000000"/>
        <rFont val="Calibri"/>
        <family val="2"/>
      </rPr>
      <t> </t>
    </r>
  </si>
  <si>
    <t>Provider Survey Responses</t>
  </si>
  <si>
    <t>Please select the option best describes your organisations registration status:</t>
  </si>
  <si>
    <t>Registered</t>
  </si>
  <si>
    <t>Unregistered</t>
  </si>
  <si>
    <t>Do you think the proposed transition arrangements will help your organisation to meet the proposed mandatory registration changes for SIL and/or support coordination?</t>
  </si>
  <si>
    <t xml:space="preserve">Total </t>
  </si>
  <si>
    <t>Are the proposed transition timeframes (3-month application and 12-month audit completion) achievable for your organisation?</t>
  </si>
  <si>
    <t>What would impact your ability to meet these timeframes?</t>
  </si>
  <si>
    <t xml:space="preserve">Percentage of survey respondents who selected each impact type* </t>
  </si>
  <si>
    <t>Lack of clear information about the registration process and requirements</t>
  </si>
  <si>
    <t>Limited resources (e.g., staff, time, finances) to complete the registration process</t>
  </si>
  <si>
    <t>Complexity of the registration requirements</t>
  </si>
  <si>
    <t>Need for significant changes to our current operational practices</t>
  </si>
  <si>
    <t>Difficulty in obtaining necessary documentation or certifications</t>
  </si>
  <si>
    <t>Uncertainty about how the changes will affect our service delivery model</t>
  </si>
  <si>
    <t>Challenges in training staff to meet new requirements</t>
  </si>
  <si>
    <t>Concerns about the cost of compliance with new regulations</t>
  </si>
  <si>
    <t>Time constraints due to current workload and client commitments</t>
  </si>
  <si>
    <t>Technological barriers (e.g., updating systems to meet new standards)</t>
  </si>
  <si>
    <t>We do not anticipate any significant challenges in meeting the timeframes</t>
  </si>
  <si>
    <r>
      <rPr>
        <i/>
        <sz val="10"/>
        <color rgb="FF000000"/>
        <rFont val="Calibri"/>
        <family val="2"/>
      </rPr>
      <t>*note respondents could select more than 1 impact type</t>
    </r>
    <r>
      <rPr>
        <sz val="10"/>
        <color rgb="FF000000"/>
        <rFont val="Calibri"/>
        <family val="2"/>
      </rPr>
      <t> </t>
    </r>
  </si>
  <si>
    <t>What support or information would help your transition to mandatory registration?</t>
  </si>
  <si>
    <t>Clear guidance on registration requirements and compliance</t>
  </si>
  <si>
    <t>Training and workshops on meeting NDIS Practice Standards</t>
  </si>
  <si>
    <t>Access to templates and tools for policy development</t>
  </si>
  <si>
    <t>Dedicated support channels for questions and clarifications</t>
  </si>
  <si>
    <t>Networking opportunities with other providers going through registration</t>
  </si>
  <si>
    <t>Regular updates on the registration process and timeline</t>
  </si>
  <si>
    <r>
      <t>*note respondents could select more than 1 support type</t>
    </r>
    <r>
      <rPr>
        <sz val="10"/>
        <color rgb="FF000000"/>
        <rFont val="Calibri"/>
        <family val="2"/>
      </rPr>
      <t> </t>
    </r>
  </si>
  <si>
    <t>Participant Demographics</t>
  </si>
  <si>
    <t>How would you describe your disability or the disability of the person you support?</t>
  </si>
  <si>
    <t>Autism</t>
  </si>
  <si>
    <t>Intellectual Disability</t>
  </si>
  <si>
    <t>Learning disability (e.g. dyslexia)</t>
  </si>
  <si>
    <t>Attention Deficit Hyperactivity Disorder (ADHD)</t>
  </si>
  <si>
    <t>Physical disability</t>
  </si>
  <si>
    <t>Other neurological disability (e.g. epilepsy, acquired brain injury cerebral palsy)</t>
  </si>
  <si>
    <t>Blind or low vision</t>
  </si>
  <si>
    <t>Deaf or hard of hearing</t>
  </si>
  <si>
    <t>Other sensory disability</t>
  </si>
  <si>
    <t>Psychosocial disability or mental health condition (e.g depression, anxiety)</t>
  </si>
  <si>
    <t>Not applicable</t>
  </si>
  <si>
    <t>Other</t>
  </si>
  <si>
    <t xml:space="preserve">What is your (the NDIS participant) age range? </t>
  </si>
  <si>
    <t>0 to 6 years</t>
  </si>
  <si>
    <t>7 to 14 years</t>
  </si>
  <si>
    <t>15 to 18 years</t>
  </si>
  <si>
    <t>19 to 24 years</t>
  </si>
  <si>
    <t>25 to 34 years</t>
  </si>
  <si>
    <t>35 to 44 years</t>
  </si>
  <si>
    <t>45 to 54 years</t>
  </si>
  <si>
    <t>55 to 64 years</t>
  </si>
  <si>
    <t>65+ years</t>
  </si>
  <si>
    <t>What is the gender you (the NDIS participant) identify with?</t>
  </si>
  <si>
    <t>Male</t>
  </si>
  <si>
    <t>Female</t>
  </si>
  <si>
    <t>Non-binary</t>
  </si>
  <si>
    <t xml:space="preserve">Prefer not to answer
</t>
  </si>
  <si>
    <t>Do you (the NDIS participant) identify as a member of any of the following groups?</t>
  </si>
  <si>
    <t>First Nations Person (Aboriginal or Tores Strait Islander)</t>
  </si>
  <si>
    <t>Person from a culturally and linguistically diverse background (CALD)</t>
  </si>
  <si>
    <t>Person who identifies as LGBTQIA+ (lesbian, gay, bisexual, transgender, queer, intersex, asexual)</t>
  </si>
  <si>
    <t>None of the above</t>
  </si>
  <si>
    <t xml:space="preserve">Which of the following best describes how your funding in your NDIS plan is managed? 
</t>
  </si>
  <si>
    <t>Self-Managed</t>
  </si>
  <si>
    <t>Plan Managed</t>
  </si>
  <si>
    <t>Agency or NDIA Managed</t>
  </si>
  <si>
    <t>A combination of the above</t>
  </si>
  <si>
    <t>What state or territory do you (the NDIS Participant) live in?</t>
  </si>
  <si>
    <t>Australian Capital Territory (ACT)</t>
  </si>
  <si>
    <t>New South Wales (NSW)</t>
  </si>
  <si>
    <t>Northern Territory (NT)</t>
  </si>
  <si>
    <t>Queensland (QLD)</t>
  </si>
  <si>
    <t>South Australia (SA)</t>
  </si>
  <si>
    <t>Tasmania (TAS)</t>
  </si>
  <si>
    <t>Victoria (VIC)</t>
  </si>
  <si>
    <t>Western Australia (WA)</t>
  </si>
  <si>
    <t>External Australian Territory (e.g Torres Strait, Norfolk Island)</t>
  </si>
  <si>
    <t>Where are you located?</t>
  </si>
  <si>
    <t>Metropolitan</t>
  </si>
  <si>
    <t>Regional</t>
  </si>
  <si>
    <t>Remote or Rural</t>
  </si>
  <si>
    <t>What language do you (the NDIS Participant) speak at home?</t>
  </si>
  <si>
    <t>English</t>
  </si>
  <si>
    <t>Auslan and/or other sign language</t>
  </si>
  <si>
    <t>Arabic</t>
  </si>
  <si>
    <t>Assyrian</t>
  </si>
  <si>
    <t>Cantonese</t>
  </si>
  <si>
    <t>Croatian</t>
  </si>
  <si>
    <t>Dari</t>
  </si>
  <si>
    <t>Farsi</t>
  </si>
  <si>
    <t>Fijian</t>
  </si>
  <si>
    <t>Hindi</t>
  </si>
  <si>
    <t>Greek</t>
  </si>
  <si>
    <t>Indonesian</t>
  </si>
  <si>
    <t>Italian</t>
  </si>
  <si>
    <t>Khmer</t>
  </si>
  <si>
    <t>Korean</t>
  </si>
  <si>
    <t>Macedonian</t>
  </si>
  <si>
    <t>Mandarin</t>
  </si>
  <si>
    <t>Nepali</t>
  </si>
  <si>
    <t>Polish</t>
  </si>
  <si>
    <t>Portuguese</t>
  </si>
  <si>
    <t>Punjabi</t>
  </si>
  <si>
    <t>Russian</t>
  </si>
  <si>
    <t>Samoan</t>
  </si>
  <si>
    <t>Serbian</t>
  </si>
  <si>
    <t>Sinhalese</t>
  </si>
  <si>
    <t>Spanish</t>
  </si>
  <si>
    <t>Tamil</t>
  </si>
  <si>
    <t>Turkish</t>
  </si>
  <si>
    <t>Vietnamese</t>
  </si>
  <si>
    <t>Provider Demographics</t>
  </si>
  <si>
    <t xml:space="preserve">What is your age range? </t>
  </si>
  <si>
    <t>18 to 24 years</t>
  </si>
  <si>
    <t>What is the gender you identify with?</t>
  </si>
  <si>
    <t>Do you identify as a member of any of the following groups?</t>
  </si>
  <si>
    <t>What state or territory do you live in?</t>
  </si>
  <si>
    <t>What language do you speak at home?</t>
  </si>
  <si>
    <r>
      <t>Market (NDIS Market):</t>
    </r>
    <r>
      <rPr>
        <sz val="11"/>
        <color rgb="FF000000"/>
        <rFont val="Calibri"/>
        <family val="2"/>
      </rPr>
      <t xml:space="preserve"> A collection of providers offering products and services to participants. </t>
    </r>
  </si>
  <si>
    <r>
      <t>Participants (NDIS Participants):</t>
    </r>
    <r>
      <rPr>
        <sz val="11"/>
        <color rgb="FF5F2E74"/>
        <rFont val="Calibri"/>
        <family val="2"/>
      </rPr>
      <t xml:space="preserve"> P</t>
    </r>
    <r>
      <rPr>
        <sz val="11"/>
        <rFont val="Calibri"/>
        <family val="2"/>
      </rPr>
      <t xml:space="preserve">eople who apply and meet the eligibility criteria for the NDIS. </t>
    </r>
  </si>
  <si>
    <r>
      <t xml:space="preserve">Conflict of interest: </t>
    </r>
    <r>
      <rPr>
        <sz val="11"/>
        <color rgb="FF000000"/>
        <rFont val="Calibri"/>
        <family val="2"/>
      </rPr>
      <t xml:space="preserve">When a person or organisation has an opportunity to put what will benefit them (their own interests) ahead of the interests of the person they are supporting. In the NDIS, this can mean limiting a participant’s choice or influencing their decisions unfairly. </t>
    </r>
  </si>
  <si>
    <r>
      <t>NDIS (National Disability Insurance Scheme)</t>
    </r>
    <r>
      <rPr>
        <sz val="11"/>
        <color rgb="FF5F2E74"/>
        <rFont val="Calibri"/>
        <family val="2"/>
      </rPr>
      <t>: A n</t>
    </r>
    <r>
      <rPr>
        <sz val="11"/>
        <color rgb="FF000000"/>
        <rFont val="Calibri"/>
        <family val="2"/>
      </rPr>
      <t>ational program that supports people with disability. It’s run by the National Disability Insurance Agency (NDIA).</t>
    </r>
  </si>
  <si>
    <r>
      <t xml:space="preserve">NDIS Practice Standards: </t>
    </r>
    <r>
      <rPr>
        <sz val="11"/>
        <color rgb="FF000000"/>
        <rFont val="Calibri"/>
        <family val="2"/>
      </rPr>
      <t>The quality rules registered providers must meet to deliver supports and services under the NDIS.</t>
    </r>
  </si>
  <si>
    <r>
      <t xml:space="preserve">Mandatory registration: </t>
    </r>
    <r>
      <rPr>
        <sz val="11"/>
        <color rgb="FF000000"/>
        <rFont val="Calibri"/>
      </rPr>
      <t>The requirement for NDIS providers to be registered with the NDIS Commission to deliver identified classes of supports. We are consulting on how to apply this requirement to three additional classes of support: Platform Providers, Supported Independent Living (SIL) and Support Coordination. </t>
    </r>
  </si>
  <si>
    <r>
      <t xml:space="preserve">Support Coordinator: </t>
    </r>
    <r>
      <rPr>
        <sz val="11"/>
        <color rgb="FF000000"/>
        <rFont val="Calibri"/>
      </rPr>
      <t>A Support Coordinator or Specialist Support Coordinator delivers Support Coordination services. Support Coordination helps NDIS Participants make the best use of the supports in their plan.</t>
    </r>
  </si>
  <si>
    <r>
      <t>Worker:</t>
    </r>
    <r>
      <rPr>
        <sz val="11"/>
        <color rgb="FF000000"/>
        <rFont val="Calibri"/>
      </rPr>
      <t xml:space="preserve"> An individual who delivers NDIS funded supports or services to an NDIS Participant. A worker may be a NDIS provider or employed or engaged by a NDIS provider (registered or unregistered).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</si>
</sst>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_ ;[Red]\-#,##0\ "/>
    <numFmt numFmtId="165" formatCode="#,##0.00_ ;[Red]\-#,##0.00\ "/>
    <numFmt numFmtId="166" formatCode="[$€-2]\ #,##0.00;[Red]\-[$€-2]\ #,##0.00"/>
    <numFmt numFmtId="167" formatCode="dd\-mmm\-yyyy\ hh:mm"/>
    <numFmt numFmtId="168" formatCode="dd\-mmm\-yyyy"/>
    <numFmt numFmtId="169" formatCode="mmm\-yyyy"/>
    <numFmt numFmtId="170" formatCode="#,##0.000000_ ;\-#,##0.000000\ "/>
    <numFmt numFmtId="171" formatCode="#,##0.000_ ;[Red]\-#,##0.000\ "/>
    <numFmt numFmtId="172" formatCode="#,##0.0000_ ;[Red]\-#,##0.0000\ "/>
    <numFmt numFmtId="173" formatCode="0_);[Red]\(0\)"/>
  </numFmts>
  <fonts count="33">
    <font>
      <sz val="10"/>
      <name val="Arial"/>
    </font>
    <font>
      <sz val="11"/>
      <color theme="1"/>
      <name val="Calibri"/>
      <family val="2"/>
      <scheme val="minor"/>
    </font>
    <font>
      <sz val="11"/>
      <color theme="1"/>
      <name val="Calibri"/>
      <family val="2"/>
      <scheme val="minor"/>
    </font>
    <font>
      <b/>
      <sz val="10"/>
      <name val="Arial Unicode MS"/>
    </font>
    <font>
      <sz val="10"/>
      <color theme="1"/>
      <name val="Arial Unicode MS"/>
    </font>
    <font>
      <b/>
      <sz val="12"/>
      <color theme="1"/>
      <name val="Arial Unicode MS"/>
    </font>
    <font>
      <sz val="10"/>
      <name val="Arial Unicode MS"/>
    </font>
    <font>
      <sz val="10"/>
      <color theme="0"/>
      <name val="Arial Unicode MS"/>
    </font>
    <font>
      <sz val="10"/>
      <name val="Arial"/>
      <family val="2"/>
    </font>
    <font>
      <b/>
      <sz val="11"/>
      <color theme="0"/>
      <name val="Calibri"/>
      <family val="2"/>
      <scheme val="minor"/>
    </font>
    <font>
      <b/>
      <sz val="11"/>
      <color theme="1"/>
      <name val="Calibri"/>
      <family val="2"/>
      <scheme val="minor"/>
    </font>
    <font>
      <b/>
      <sz val="20"/>
      <color theme="1"/>
      <name val="Calibri"/>
      <family val="2"/>
    </font>
    <font>
      <sz val="11"/>
      <color theme="1"/>
      <name val="Calibri"/>
      <family val="2"/>
    </font>
    <font>
      <b/>
      <sz val="12"/>
      <color theme="0"/>
      <name val="Calibri"/>
      <family val="2"/>
      <scheme val="minor"/>
    </font>
    <font>
      <b/>
      <sz val="20"/>
      <name val="Calibri"/>
      <family val="2"/>
      <scheme val="minor"/>
    </font>
    <font>
      <sz val="11"/>
      <name val="Calibri"/>
      <family val="2"/>
      <scheme val="minor"/>
    </font>
    <font>
      <sz val="11"/>
      <color rgb="FF000000"/>
      <name val="Calibri"/>
      <family val="2"/>
    </font>
    <font>
      <b/>
      <sz val="11"/>
      <color rgb="FF5F2E74"/>
      <name val="Calibri"/>
      <family val="2"/>
    </font>
    <font>
      <sz val="11"/>
      <color rgb="FF5F2E74"/>
      <name val="Calibri"/>
      <family val="2"/>
    </font>
    <font>
      <sz val="11"/>
      <name val="Calibri"/>
      <family val="2"/>
    </font>
    <font>
      <b/>
      <sz val="11"/>
      <name val="Calibri"/>
      <family val="2"/>
    </font>
    <font>
      <i/>
      <sz val="11"/>
      <color rgb="FF101010"/>
      <name val="Calibri"/>
      <family val="2"/>
    </font>
    <font>
      <b/>
      <i/>
      <sz val="11"/>
      <color rgb="FF101010"/>
      <name val="Calibri"/>
      <family val="2"/>
    </font>
    <font>
      <i/>
      <sz val="11"/>
      <color theme="1"/>
      <name val="Calibri"/>
      <family val="2"/>
    </font>
    <font>
      <b/>
      <sz val="11"/>
      <color theme="1"/>
      <name val="Calibri"/>
      <family val="2"/>
      <scheme val="minor"/>
    </font>
    <font>
      <b/>
      <sz val="11"/>
      <name val="Calibri"/>
      <family val="2"/>
      <scheme val="minor"/>
    </font>
    <font>
      <sz val="10"/>
      <color rgb="FF000000"/>
      <name val="Calibri"/>
      <family val="2"/>
    </font>
    <font>
      <i/>
      <sz val="10"/>
      <color rgb="FF000000"/>
      <name val="Calibri"/>
      <family val="2"/>
    </font>
    <font>
      <i/>
      <sz val="10"/>
      <color rgb="FF000000"/>
      <name val="Calibri"/>
      <family val="2"/>
    </font>
    <font>
      <b/>
      <sz val="20"/>
      <color rgb="FF000000"/>
      <name val="Calibri"/>
      <family val="2"/>
    </font>
    <font>
      <b/>
      <sz val="11"/>
      <color rgb="FFFFFFFF"/>
      <name val="Calibri"/>
      <family val="2"/>
    </font>
    <font>
      <b/>
      <sz val="11"/>
      <color rgb="FF5F2E74"/>
      <name val="Calibri"/>
    </font>
    <font>
      <sz val="11"/>
      <color rgb="FF000000"/>
      <name val="Calibri"/>
    </font>
  </fonts>
  <fills count="13">
    <fill>
      <patternFill patternType="none"/>
    </fill>
    <fill>
      <patternFill patternType="gray125"/>
    </fill>
    <fill>
      <patternFill patternType="solid">
        <fgColor rgb="FFE6E6E6"/>
        <bgColor indexed="64"/>
      </patternFill>
    </fill>
    <fill>
      <patternFill patternType="solid">
        <fgColor theme="5" tint="0.79995117038483843"/>
        <bgColor indexed="64"/>
      </patternFill>
    </fill>
    <fill>
      <patternFill patternType="solid">
        <fgColor rgb="FF388E3C"/>
        <bgColor indexed="64"/>
      </patternFill>
    </fill>
    <fill>
      <patternFill patternType="solid">
        <fgColor rgb="FFFFE57F"/>
        <bgColor indexed="64"/>
      </patternFill>
    </fill>
    <fill>
      <patternFill patternType="solid">
        <fgColor rgb="FFE53935"/>
        <bgColor indexed="64"/>
      </patternFill>
    </fill>
    <fill>
      <patternFill patternType="solid">
        <fgColor theme="6" tint="0.59993285927915285"/>
        <bgColor indexed="64"/>
      </patternFill>
    </fill>
    <fill>
      <patternFill patternType="solid">
        <fgColor rgb="FFFFC7CE"/>
        <bgColor indexed="64"/>
      </patternFill>
    </fill>
    <fill>
      <patternFill patternType="solid">
        <fgColor theme="9" tint="0.59993285927915285"/>
        <bgColor indexed="64"/>
      </patternFill>
    </fill>
    <fill>
      <patternFill patternType="solid">
        <fgColor theme="0"/>
        <bgColor indexed="64"/>
      </patternFill>
    </fill>
    <fill>
      <patternFill patternType="solid">
        <fgColor rgb="FF612C69"/>
        <bgColor indexed="64"/>
      </patternFill>
    </fill>
    <fill>
      <patternFill patternType="solid">
        <fgColor rgb="FF612C69"/>
        <bgColor rgb="FF000000"/>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rgb="FF612C69"/>
      </left>
      <right style="thin">
        <color rgb="FF612C69"/>
      </right>
      <top style="thin">
        <color rgb="FF612C69"/>
      </top>
      <bottom/>
      <diagonal/>
    </border>
  </borders>
  <cellStyleXfs count="33">
    <xf numFmtId="0" fontId="0" fillId="0" borderId="0"/>
    <xf numFmtId="9" fontId="8" fillId="0" borderId="0"/>
    <xf numFmtId="44" fontId="8" fillId="0" borderId="0"/>
    <xf numFmtId="42" fontId="8" fillId="0" borderId="0"/>
    <xf numFmtId="43" fontId="8" fillId="0" borderId="0"/>
    <xf numFmtId="41" fontId="8" fillId="0" borderId="0"/>
    <xf numFmtId="0" fontId="3" fillId="0" borderId="1">
      <alignment horizontal="left" vertical="center"/>
    </xf>
    <xf numFmtId="0" fontId="4" fillId="0" borderId="0">
      <alignment vertical="center" wrapText="1"/>
    </xf>
    <xf numFmtId="0" fontId="3" fillId="0" borderId="1">
      <alignment horizontal="centerContinuous" vertical="center"/>
    </xf>
    <xf numFmtId="9" fontId="4" fillId="0" borderId="0">
      <alignment vertical="center"/>
    </xf>
    <xf numFmtId="10" fontId="4" fillId="0" borderId="0">
      <alignment vertical="center"/>
    </xf>
    <xf numFmtId="164" fontId="4" fillId="0" borderId="0">
      <alignment vertical="center"/>
    </xf>
    <xf numFmtId="165" fontId="4" fillId="0" borderId="0">
      <alignment vertical="center"/>
    </xf>
    <xf numFmtId="0" fontId="5" fillId="0" borderId="2">
      <alignment vertical="center"/>
    </xf>
    <xf numFmtId="8" fontId="4" fillId="0" borderId="0">
      <alignment vertical="center"/>
    </xf>
    <xf numFmtId="166" fontId="4" fillId="0" borderId="0">
      <alignment vertical="center"/>
    </xf>
    <xf numFmtId="167" fontId="4" fillId="0" borderId="0">
      <alignment horizontal="left" vertical="center"/>
    </xf>
    <xf numFmtId="168" fontId="4" fillId="0" borderId="0">
      <alignment horizontal="left" vertical="center"/>
    </xf>
    <xf numFmtId="169" fontId="4" fillId="0" borderId="0">
      <alignment horizontal="left" vertical="center"/>
    </xf>
    <xf numFmtId="20" fontId="4" fillId="0" borderId="0">
      <alignment horizontal="left" vertical="center"/>
    </xf>
    <xf numFmtId="0" fontId="4" fillId="2" borderId="0">
      <alignment vertical="center"/>
    </xf>
    <xf numFmtId="0" fontId="4" fillId="3" borderId="0">
      <alignment vertical="center"/>
    </xf>
    <xf numFmtId="0" fontId="6" fillId="0" borderId="3">
      <alignment vertical="center"/>
    </xf>
    <xf numFmtId="0" fontId="6" fillId="0" borderId="3">
      <alignment horizontal="centerContinuous" vertical="center"/>
    </xf>
    <xf numFmtId="170" fontId="7" fillId="4" borderId="0">
      <alignment vertical="center"/>
    </xf>
    <xf numFmtId="170" fontId="6" fillId="5" borderId="0">
      <alignment vertical="center"/>
    </xf>
    <xf numFmtId="170" fontId="7" fillId="6" borderId="0">
      <alignment vertical="center"/>
    </xf>
    <xf numFmtId="171" fontId="4" fillId="0" borderId="0">
      <alignment vertical="center"/>
    </xf>
    <xf numFmtId="172" fontId="4" fillId="0" borderId="0">
      <alignment vertical="center"/>
    </xf>
    <xf numFmtId="173" fontId="4" fillId="0" borderId="0">
      <alignment vertical="center"/>
    </xf>
    <xf numFmtId="1" fontId="4" fillId="7" borderId="0">
      <alignment vertical="center"/>
    </xf>
    <xf numFmtId="1" fontId="4" fillId="8" borderId="0">
      <alignment vertical="center"/>
    </xf>
    <xf numFmtId="1" fontId="4" fillId="9" borderId="0">
      <alignment vertical="center"/>
    </xf>
  </cellStyleXfs>
  <cellXfs count="64">
    <xf numFmtId="0" fontId="0" fillId="0" borderId="0" xfId="0"/>
    <xf numFmtId="0" fontId="11" fillId="0" borderId="0" xfId="0" applyFont="1"/>
    <xf numFmtId="0" fontId="12" fillId="0" borderId="0" xfId="0" applyFont="1" applyAlignment="1">
      <alignment horizontal="left"/>
    </xf>
    <xf numFmtId="0" fontId="11" fillId="10" borderId="4" xfId="13" applyFont="1" applyFill="1" applyBorder="1">
      <alignment vertical="center"/>
    </xf>
    <xf numFmtId="0" fontId="4" fillId="0" borderId="0" xfId="7">
      <alignment vertical="center" wrapText="1"/>
    </xf>
    <xf numFmtId="164" fontId="4" fillId="0" borderId="0" xfId="11" applyAlignment="1">
      <alignment vertical="center" wrapText="1"/>
    </xf>
    <xf numFmtId="10" fontId="4" fillId="0" borderId="0" xfId="10" applyAlignment="1">
      <alignment vertical="center" wrapText="1"/>
    </xf>
    <xf numFmtId="0" fontId="13" fillId="11" borderId="1" xfId="13" applyFont="1" applyFill="1" applyBorder="1" applyAlignment="1">
      <alignment vertical="center" wrapText="1"/>
    </xf>
    <xf numFmtId="0" fontId="13" fillId="11" borderId="1" xfId="13" applyFont="1" applyFill="1" applyBorder="1" applyAlignment="1">
      <alignment horizontal="center" vertical="center" wrapText="1"/>
    </xf>
    <xf numFmtId="0" fontId="14" fillId="0" borderId="0" xfId="0" applyFont="1"/>
    <xf numFmtId="9" fontId="4" fillId="0" borderId="0" xfId="10" applyNumberFormat="1" applyAlignment="1">
      <alignment vertical="center" wrapText="1"/>
    </xf>
    <xf numFmtId="0" fontId="9" fillId="11" borderId="1" xfId="13" applyFont="1" applyFill="1" applyBorder="1" applyAlignment="1">
      <alignment vertical="center" wrapText="1"/>
    </xf>
    <xf numFmtId="0" fontId="9" fillId="11" borderId="1" xfId="13" applyFont="1" applyFill="1" applyBorder="1" applyAlignment="1">
      <alignment horizontal="center" vertical="center" wrapText="1"/>
    </xf>
    <xf numFmtId="0" fontId="2" fillId="0" borderId="1" xfId="7" applyFont="1" applyBorder="1">
      <alignment vertical="center" wrapText="1"/>
    </xf>
    <xf numFmtId="164" fontId="2" fillId="0" borderId="1" xfId="11" applyFont="1" applyBorder="1">
      <alignment vertical="center"/>
    </xf>
    <xf numFmtId="9" fontId="2" fillId="0" borderId="1" xfId="10" applyNumberFormat="1" applyFont="1" applyBorder="1" applyAlignment="1">
      <alignment vertical="center" wrapText="1"/>
    </xf>
    <xf numFmtId="0" fontId="10" fillId="0" borderId="1" xfId="7" applyFont="1" applyBorder="1">
      <alignment vertical="center" wrapText="1"/>
    </xf>
    <xf numFmtId="164" fontId="10" fillId="0" borderId="1" xfId="11" applyFont="1" applyBorder="1">
      <alignment vertical="center"/>
    </xf>
    <xf numFmtId="9" fontId="10" fillId="0" borderId="1" xfId="10" applyNumberFormat="1" applyFont="1" applyBorder="1" applyAlignment="1">
      <alignment vertical="center" wrapText="1"/>
    </xf>
    <xf numFmtId="0" fontId="2" fillId="0" borderId="0" xfId="7" applyFont="1">
      <alignment vertical="center" wrapText="1"/>
    </xf>
    <xf numFmtId="164" fontId="2" fillId="0" borderId="0" xfId="11" applyFont="1">
      <alignment vertical="center"/>
    </xf>
    <xf numFmtId="9" fontId="2" fillId="0" borderId="0" xfId="10" applyNumberFormat="1" applyFont="1" applyAlignment="1">
      <alignment vertical="center" wrapText="1"/>
    </xf>
    <xf numFmtId="0" fontId="15" fillId="0" borderId="0" xfId="0" applyFont="1"/>
    <xf numFmtId="0" fontId="9" fillId="11" borderId="1" xfId="13" applyFont="1" applyFill="1" applyBorder="1" applyAlignment="1">
      <alignment vertical="top" wrapText="1"/>
    </xf>
    <xf numFmtId="9" fontId="2" fillId="0" borderId="1" xfId="10" applyNumberFormat="1" applyFont="1" applyBorder="1">
      <alignment vertical="center"/>
    </xf>
    <xf numFmtId="164" fontId="10" fillId="0" borderId="1" xfId="7" applyNumberFormat="1" applyFont="1" applyBorder="1">
      <alignment vertical="center" wrapText="1"/>
    </xf>
    <xf numFmtId="9" fontId="10" fillId="0" borderId="1" xfId="10" applyNumberFormat="1" applyFont="1" applyBorder="1">
      <alignment vertical="center"/>
    </xf>
    <xf numFmtId="9" fontId="10" fillId="0" borderId="1" xfId="7" applyNumberFormat="1" applyFont="1" applyBorder="1">
      <alignment vertical="center" wrapText="1"/>
    </xf>
    <xf numFmtId="0" fontId="2" fillId="0" borderId="1" xfId="7" applyFont="1" applyBorder="1" applyAlignment="1">
      <alignment vertical="center"/>
    </xf>
    <xf numFmtId="0" fontId="9" fillId="11" borderId="2" xfId="13" applyFont="1" applyFill="1" applyAlignment="1">
      <alignment vertical="center" wrapText="1"/>
    </xf>
    <xf numFmtId="164" fontId="2" fillId="0" borderId="1" xfId="7" applyNumberFormat="1" applyFont="1" applyBorder="1">
      <alignment vertical="center" wrapText="1"/>
    </xf>
    <xf numFmtId="9" fontId="2" fillId="0" borderId="1" xfId="7" applyNumberFormat="1" applyFont="1" applyBorder="1">
      <alignment vertical="center" wrapText="1"/>
    </xf>
    <xf numFmtId="0" fontId="10" fillId="0" borderId="0" xfId="7" applyFont="1">
      <alignment vertical="center" wrapText="1"/>
    </xf>
    <xf numFmtId="164" fontId="10" fillId="0" borderId="0" xfId="7" applyNumberFormat="1" applyFont="1">
      <alignment vertical="center" wrapText="1"/>
    </xf>
    <xf numFmtId="9" fontId="10" fillId="0" borderId="0" xfId="7" applyNumberFormat="1" applyFont="1">
      <alignment vertical="center" wrapText="1"/>
    </xf>
    <xf numFmtId="164" fontId="4" fillId="0" borderId="0" xfId="11">
      <alignment vertical="center"/>
    </xf>
    <xf numFmtId="0" fontId="14" fillId="0" borderId="0" xfId="0" applyFont="1" applyAlignment="1">
      <alignment wrapText="1"/>
    </xf>
    <xf numFmtId="0" fontId="0" fillId="0" borderId="0" xfId="0" applyAlignment="1">
      <alignment wrapText="1"/>
    </xf>
    <xf numFmtId="9" fontId="2" fillId="0" borderId="1" xfId="7" applyNumberFormat="1" applyFont="1" applyBorder="1" applyAlignment="1">
      <alignment vertical="center"/>
    </xf>
    <xf numFmtId="0" fontId="10" fillId="0" borderId="1" xfId="7" applyFont="1" applyBorder="1" applyAlignment="1">
      <alignment vertical="center"/>
    </xf>
    <xf numFmtId="9" fontId="10" fillId="0" borderId="1" xfId="7" applyNumberFormat="1" applyFont="1" applyBorder="1" applyAlignment="1">
      <alignment vertical="center"/>
    </xf>
    <xf numFmtId="164" fontId="2" fillId="0" borderId="1" xfId="11" applyFont="1" applyBorder="1" applyAlignment="1">
      <alignment vertical="center" wrapText="1"/>
    </xf>
    <xf numFmtId="0" fontId="9" fillId="11" borderId="5" xfId="13" applyFont="1" applyFill="1" applyBorder="1" applyAlignment="1">
      <alignment horizontal="center" vertical="center" wrapText="1"/>
    </xf>
    <xf numFmtId="0" fontId="21" fillId="0" borderId="0" xfId="0" applyFont="1" applyAlignment="1">
      <alignment horizontal="left" vertical="center" wrapText="1"/>
    </xf>
    <xf numFmtId="0" fontId="22" fillId="0" borderId="0" xfId="0" applyFont="1" applyAlignment="1">
      <alignment horizontal="left" vertical="center" wrapText="1"/>
    </xf>
    <xf numFmtId="0" fontId="23" fillId="0" borderId="0" xfId="0" applyFont="1" applyAlignment="1">
      <alignment horizontal="left" vertical="center" wrapText="1"/>
    </xf>
    <xf numFmtId="0" fontId="17" fillId="0" borderId="1" xfId="0" applyFont="1" applyBorder="1" applyAlignment="1">
      <alignment vertical="center" wrapText="1"/>
    </xf>
    <xf numFmtId="0" fontId="1" fillId="0" borderId="1" xfId="7" applyFont="1" applyBorder="1">
      <alignment vertical="center" wrapText="1"/>
    </xf>
    <xf numFmtId="164" fontId="1" fillId="0" borderId="1" xfId="11" applyFont="1" applyBorder="1">
      <alignment vertical="center"/>
    </xf>
    <xf numFmtId="9" fontId="1" fillId="0" borderId="1" xfId="10" applyNumberFormat="1" applyFont="1" applyBorder="1" applyAlignment="1">
      <alignment vertical="center" wrapText="1"/>
    </xf>
    <xf numFmtId="0" fontId="24" fillId="0" borderId="1" xfId="7" applyFont="1" applyBorder="1">
      <alignment vertical="center" wrapText="1"/>
    </xf>
    <xf numFmtId="164" fontId="24" fillId="0" borderId="1" xfId="11" applyFont="1" applyBorder="1">
      <alignment vertical="center"/>
    </xf>
    <xf numFmtId="9" fontId="24" fillId="0" borderId="1" xfId="10" applyNumberFormat="1" applyFont="1" applyBorder="1" applyAlignment="1">
      <alignment vertical="center" wrapText="1"/>
    </xf>
    <xf numFmtId="0" fontId="1" fillId="0" borderId="1" xfId="7" applyFont="1" applyBorder="1" applyAlignment="1">
      <alignment vertical="center"/>
    </xf>
    <xf numFmtId="164" fontId="25" fillId="0" borderId="1" xfId="0" applyNumberFormat="1" applyFont="1" applyBorder="1"/>
    <xf numFmtId="9" fontId="25" fillId="0" borderId="1" xfId="0" applyNumberFormat="1" applyFont="1" applyBorder="1"/>
    <xf numFmtId="0" fontId="27" fillId="0" borderId="0" xfId="0" applyFont="1"/>
    <xf numFmtId="0" fontId="28" fillId="0" borderId="0" xfId="0" applyFont="1"/>
    <xf numFmtId="0" fontId="17" fillId="0" borderId="1" xfId="0" applyFont="1" applyBorder="1" applyAlignment="1">
      <alignment vertical="center"/>
    </xf>
    <xf numFmtId="0" fontId="29" fillId="0" borderId="0" xfId="0" applyFont="1" applyAlignment="1">
      <alignment horizontal="left" vertical="center" wrapText="1"/>
    </xf>
    <xf numFmtId="0" fontId="16" fillId="0" borderId="0" xfId="0" applyFont="1" applyAlignment="1">
      <alignment horizontal="left" vertical="center" wrapText="1"/>
    </xf>
    <xf numFmtId="0" fontId="30" fillId="12" borderId="6" xfId="0" applyFont="1" applyFill="1" applyBorder="1" applyAlignment="1">
      <alignment horizontal="left" vertical="center" wrapText="1"/>
    </xf>
    <xf numFmtId="0" fontId="31" fillId="0" borderId="1" xfId="0" applyFont="1" applyBorder="1" applyAlignment="1">
      <alignment vertical="center" wrapText="1"/>
    </xf>
    <xf numFmtId="0" fontId="31" fillId="0" borderId="1" xfId="0" applyFont="1" applyBorder="1" applyAlignment="1">
      <alignment vertical="top" wrapText="1"/>
    </xf>
  </cellXfs>
  <cellStyles count="33">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 name="WSCColHeading" xfId="6" xr:uid="{00000000-0005-0000-0000-000006000000}"/>
    <cellStyle name="WSCColHeadingCentred" xfId="8" xr:uid="{00000000-0005-0000-0000-000008000000}"/>
    <cellStyle name="WSCColSummaryHeading" xfId="22" xr:uid="{00000000-0005-0000-0000-000016000000}"/>
    <cellStyle name="WSCColSummaryHeadingCentred" xfId="23" xr:uid="{00000000-0005-0000-0000-000017000000}"/>
    <cellStyle name="WSCDate" xfId="17" xr:uid="{00000000-0005-0000-0000-000011000000}"/>
    <cellStyle name="WSCDateTime" xfId="16" xr:uid="{00000000-0005-0000-0000-000010000000}"/>
    <cellStyle name="WSCDefault" xfId="7" xr:uid="{00000000-0005-0000-0000-000007000000}"/>
    <cellStyle name="WSCError" xfId="21" xr:uid="{00000000-0005-0000-0000-000015000000}"/>
    <cellStyle name="WSCEuroCurrency" xfId="15" xr:uid="{00000000-0005-0000-0000-00000F000000}"/>
    <cellStyle name="WSCMonthYear" xfId="18" xr:uid="{00000000-0005-0000-0000-000012000000}"/>
    <cellStyle name="WSCNotSeen" xfId="20" xr:uid="{00000000-0005-0000-0000-000014000000}"/>
    <cellStyle name="WSCNPSDetractors" xfId="31" xr:uid="{00000000-0005-0000-0000-00001F000000}"/>
    <cellStyle name="WSCNPSPassives" xfId="32" xr:uid="{00000000-0005-0000-0000-000020000000}"/>
    <cellStyle name="WSCNPSPromoters" xfId="30" xr:uid="{00000000-0005-0000-0000-00001E000000}"/>
    <cellStyle name="WSCNumber0" xfId="11" xr:uid="{00000000-0005-0000-0000-00000B000000}"/>
    <cellStyle name="WSCNumber2" xfId="12" xr:uid="{00000000-0005-0000-0000-00000C000000}"/>
    <cellStyle name="WSCNumber3" xfId="27" xr:uid="{00000000-0005-0000-0000-00001B000000}"/>
    <cellStyle name="WSCNumber4" xfId="28" xr:uid="{00000000-0005-0000-0000-00001C000000}"/>
    <cellStyle name="WSCNumberInteger" xfId="29" xr:uid="{00000000-0005-0000-0000-00001D000000}"/>
    <cellStyle name="WSCPercent0" xfId="9" xr:uid="{00000000-0005-0000-0000-000009000000}"/>
    <cellStyle name="WSCPercent2" xfId="10" xr:uid="{00000000-0005-0000-0000-00000A000000}"/>
    <cellStyle name="WSCQuestionTitle" xfId="13" xr:uid="{00000000-0005-0000-0000-00000D000000}"/>
    <cellStyle name="WSCTextAnalyticsNegativeScore" xfId="26" xr:uid="{00000000-0005-0000-0000-00001A000000}"/>
    <cellStyle name="WSCTextAnalyticsNeutralScore" xfId="25" xr:uid="{00000000-0005-0000-0000-000019000000}"/>
    <cellStyle name="WSCTextAnalyticsPositiveScore" xfId="24" xr:uid="{00000000-0005-0000-0000-000018000000}"/>
    <cellStyle name="WSCTime" xfId="19" xr:uid="{00000000-0005-0000-0000-000013000000}"/>
    <cellStyle name="WSCUSCurrency" xfId="14" xr:uid="{00000000-0005-0000-0000-00000E000000}"/>
  </cellStyles>
  <dxfs count="0"/>
  <tableStyles count="0" defaultTableStyle="TableStyleMedium2" defaultPivotStyle="PivotStyleLight16"/>
  <colors>
    <mruColors>
      <color rgb="FF612C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81F4E-2A01-418D-838A-5EDAB5890B11}">
  <sheetPr>
    <tabColor rgb="FF612C69"/>
  </sheetPr>
  <dimension ref="A1:A4"/>
  <sheetViews>
    <sheetView showGridLines="0" workbookViewId="0">
      <selection activeCell="H16" sqref="H16"/>
    </sheetView>
  </sheetViews>
  <sheetFormatPr defaultRowHeight="12.5"/>
  <sheetData>
    <row r="1" spans="1:1" ht="26">
      <c r="A1" s="1" t="s">
        <v>0</v>
      </c>
    </row>
    <row r="4" spans="1:1" ht="14.5">
      <c r="A4" s="2" t="s">
        <v>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9F4DF-6E49-4DB2-9144-7F4E15161DE8}">
  <sheetPr>
    <tabColor rgb="FF612C69"/>
  </sheetPr>
  <dimension ref="A1:A26"/>
  <sheetViews>
    <sheetView showGridLines="0" tabSelected="1" workbookViewId="0">
      <selection sqref="A1:A15"/>
    </sheetView>
  </sheetViews>
  <sheetFormatPr defaultRowHeight="12.5"/>
  <cols>
    <col min="1" max="1" width="86.54296875" customWidth="1"/>
  </cols>
  <sheetData>
    <row r="1" spans="1:1" ht="26">
      <c r="A1" s="59" t="s">
        <v>2</v>
      </c>
    </row>
    <row r="2" spans="1:1" ht="14.5">
      <c r="A2" s="60"/>
    </row>
    <row r="3" spans="1:1" ht="14.5">
      <c r="A3" s="61" t="s">
        <v>3</v>
      </c>
    </row>
    <row r="4" spans="1:1" ht="29">
      <c r="A4" s="46" t="s">
        <v>4</v>
      </c>
    </row>
    <row r="5" spans="1:1" ht="43.5">
      <c r="A5" s="46" t="s">
        <v>164</v>
      </c>
    </row>
    <row r="6" spans="1:1" ht="29">
      <c r="A6" s="46" t="s">
        <v>5</v>
      </c>
    </row>
    <row r="7" spans="1:1" ht="29">
      <c r="A7" s="46" t="s">
        <v>165</v>
      </c>
    </row>
    <row r="8" spans="1:1" ht="29">
      <c r="A8" s="46" t="s">
        <v>166</v>
      </c>
    </row>
    <row r="9" spans="1:1" ht="58">
      <c r="A9" s="62" t="s">
        <v>167</v>
      </c>
    </row>
    <row r="10" spans="1:1" ht="14.5">
      <c r="A10" s="58" t="s">
        <v>162</v>
      </c>
    </row>
    <row r="11" spans="1:1" ht="14.5">
      <c r="A11" s="58" t="s">
        <v>163</v>
      </c>
    </row>
    <row r="12" spans="1:1" ht="43.5">
      <c r="A12" s="62" t="s">
        <v>168</v>
      </c>
    </row>
    <row r="13" spans="1:1" ht="29">
      <c r="A13" s="46" t="s">
        <v>6</v>
      </c>
    </row>
    <row r="14" spans="1:1" ht="14.5">
      <c r="A14" s="46" t="s">
        <v>7</v>
      </c>
    </row>
    <row r="15" spans="1:1" ht="43.5">
      <c r="A15" s="63" t="s">
        <v>169</v>
      </c>
    </row>
    <row r="16" spans="1:1" ht="14.5">
      <c r="A16" s="43"/>
    </row>
    <row r="17" spans="1:1" ht="14.5">
      <c r="A17" s="43"/>
    </row>
    <row r="18" spans="1:1" ht="14.5">
      <c r="A18" s="43"/>
    </row>
    <row r="19" spans="1:1" ht="14.5">
      <c r="A19" s="43"/>
    </row>
    <row r="20" spans="1:1" ht="14.5">
      <c r="A20" s="44"/>
    </row>
    <row r="21" spans="1:1" ht="14.5">
      <c r="A21" s="43"/>
    </row>
    <row r="22" spans="1:1" ht="14.5">
      <c r="A22" s="43"/>
    </row>
    <row r="23" spans="1:1" ht="14.5">
      <c r="A23" s="43"/>
    </row>
    <row r="24" spans="1:1" ht="14.5">
      <c r="A24" s="45"/>
    </row>
    <row r="25" spans="1:1">
      <c r="A25" s="37"/>
    </row>
    <row r="26" spans="1:1">
      <c r="A26" s="3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A36F8-0993-4506-A42C-246F66A9F960}">
  <sheetPr>
    <tabColor theme="6"/>
  </sheetPr>
  <dimension ref="A1:C17"/>
  <sheetViews>
    <sheetView showGridLines="0" workbookViewId="0">
      <selection activeCell="B22" sqref="B22"/>
    </sheetView>
  </sheetViews>
  <sheetFormatPr defaultRowHeight="12.5"/>
  <cols>
    <col min="1" max="1" width="34.81640625" customWidth="1"/>
    <col min="2" max="2" width="20" customWidth="1"/>
    <col min="3" max="3" width="14.54296875" customWidth="1"/>
  </cols>
  <sheetData>
    <row r="1" spans="1:3" ht="26">
      <c r="A1" s="3" t="s">
        <v>8</v>
      </c>
    </row>
    <row r="4" spans="1:3" ht="15.5">
      <c r="A4" s="7" t="s">
        <v>9</v>
      </c>
      <c r="B4" s="8" t="s">
        <v>10</v>
      </c>
      <c r="C4" s="8" t="s">
        <v>11</v>
      </c>
    </row>
    <row r="5" spans="1:3" ht="14.5">
      <c r="A5" s="47" t="s">
        <v>12</v>
      </c>
      <c r="B5" s="48">
        <v>85</v>
      </c>
      <c r="C5" s="49">
        <f>_xlfn.PERCENTOF(B5,B7)</f>
        <v>0.20681265206812652</v>
      </c>
    </row>
    <row r="6" spans="1:3" ht="14.5">
      <c r="A6" s="47" t="s">
        <v>13</v>
      </c>
      <c r="B6" s="48">
        <v>326</v>
      </c>
      <c r="C6" s="49">
        <f>_xlfn.PERCENTOF(B6,B7)</f>
        <v>0.79318734793187351</v>
      </c>
    </row>
    <row r="7" spans="1:3" ht="14.5">
      <c r="A7" s="50" t="s">
        <v>14</v>
      </c>
      <c r="B7" s="51">
        <f>SUM(B5:B6)</f>
        <v>411</v>
      </c>
      <c r="C7" s="52">
        <f>SUM(C5:C6)</f>
        <v>1</v>
      </c>
    </row>
    <row r="8" spans="1:3">
      <c r="A8" s="4"/>
      <c r="B8" s="5"/>
      <c r="C8" s="6"/>
    </row>
    <row r="9" spans="1:3">
      <c r="A9" s="4"/>
      <c r="B9" s="4"/>
      <c r="C9" s="4"/>
    </row>
    <row r="10" spans="1:3" ht="15.5">
      <c r="A10" s="7" t="s">
        <v>15</v>
      </c>
      <c r="B10" s="8" t="s">
        <v>10</v>
      </c>
      <c r="C10" s="8" t="s">
        <v>11</v>
      </c>
    </row>
    <row r="11" spans="1:3" ht="14.5">
      <c r="A11" s="47" t="s">
        <v>16</v>
      </c>
      <c r="B11" s="48">
        <v>24</v>
      </c>
      <c r="C11" s="49">
        <f>_xlfn.PERCENTOF(B11,B17)</f>
        <v>5.8394160583941604E-2</v>
      </c>
    </row>
    <row r="12" spans="1:3" ht="29">
      <c r="A12" s="47" t="s">
        <v>17</v>
      </c>
      <c r="B12" s="48">
        <v>61</v>
      </c>
      <c r="C12" s="49">
        <f>_xlfn.PERCENTOF(B12,B17)</f>
        <v>0.14841849148418493</v>
      </c>
    </row>
    <row r="13" spans="1:3" ht="14.5">
      <c r="A13" s="53" t="s">
        <v>18</v>
      </c>
      <c r="B13" s="53">
        <v>12</v>
      </c>
      <c r="C13" s="49">
        <f>_xlfn.PERCENTOF(B13,B17)</f>
        <v>2.9197080291970802E-2</v>
      </c>
    </row>
    <row r="14" spans="1:3" ht="14.5">
      <c r="A14" s="53" t="s">
        <v>19</v>
      </c>
      <c r="B14" s="53">
        <v>267</v>
      </c>
      <c r="C14" s="49">
        <f>_xlfn.PERCENTOF(B14,B17)</f>
        <v>0.64963503649635035</v>
      </c>
    </row>
    <row r="15" spans="1:3" ht="14.5">
      <c r="A15" s="53" t="s">
        <v>20</v>
      </c>
      <c r="B15" s="53">
        <v>47</v>
      </c>
      <c r="C15" s="49">
        <f>_xlfn.PERCENTOF(B15,B17)</f>
        <v>0.11435523114355231</v>
      </c>
    </row>
    <row r="16" spans="1:3" ht="14.5">
      <c r="A16" s="53" t="s">
        <v>21</v>
      </c>
      <c r="B16" s="53">
        <v>0</v>
      </c>
      <c r="C16" s="49">
        <f>_xlfn.PERCENTOF(B16,B17)</f>
        <v>0</v>
      </c>
    </row>
    <row r="17" spans="1:3" ht="14.5">
      <c r="A17" s="50" t="s">
        <v>14</v>
      </c>
      <c r="B17" s="54">
        <f>SUM(B11:B16)</f>
        <v>411</v>
      </c>
      <c r="C17" s="55">
        <f>SUM(C11:C16)</f>
        <v>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01379-F710-4155-B640-112C3A8C38FF}">
  <sheetPr>
    <tabColor theme="6"/>
  </sheetPr>
  <dimension ref="A1:C47"/>
  <sheetViews>
    <sheetView showGridLines="0" topLeftCell="A13" workbookViewId="0">
      <selection activeCell="E28" sqref="E28"/>
    </sheetView>
  </sheetViews>
  <sheetFormatPr defaultRowHeight="12.5"/>
  <cols>
    <col min="1" max="1" width="50.81640625" customWidth="1"/>
    <col min="2" max="2" width="17.54296875" customWidth="1"/>
    <col min="3" max="3" width="17.1796875" customWidth="1"/>
  </cols>
  <sheetData>
    <row r="1" spans="1:3" ht="26">
      <c r="A1" s="9" t="s">
        <v>22</v>
      </c>
    </row>
    <row r="2" spans="1:3" ht="26">
      <c r="A2" s="9"/>
    </row>
    <row r="4" spans="1:3" ht="14.5">
      <c r="A4" s="11" t="s">
        <v>15</v>
      </c>
      <c r="B4" s="12" t="s">
        <v>10</v>
      </c>
      <c r="C4" s="12" t="s">
        <v>11</v>
      </c>
    </row>
    <row r="5" spans="1:3" ht="14.5">
      <c r="A5" s="13" t="s">
        <v>16</v>
      </c>
      <c r="B5" s="14">
        <v>24</v>
      </c>
      <c r="C5" s="15">
        <f>_xlfn.PERCENTOF(B5,B7)</f>
        <v>0.28235294117647058</v>
      </c>
    </row>
    <row r="6" spans="1:3" ht="14.5">
      <c r="A6" s="13" t="s">
        <v>17</v>
      </c>
      <c r="B6" s="14">
        <v>61</v>
      </c>
      <c r="C6" s="15">
        <f>_xlfn.PERCENTOF(B6,B7)</f>
        <v>0.71764705882352942</v>
      </c>
    </row>
    <row r="7" spans="1:3" ht="14.5">
      <c r="A7" s="16" t="s">
        <v>14</v>
      </c>
      <c r="B7" s="17">
        <f>SUM(B5:B6)</f>
        <v>85</v>
      </c>
      <c r="C7" s="18">
        <f>SUM(C5:C6)</f>
        <v>1</v>
      </c>
    </row>
    <row r="8" spans="1:3" ht="14.5">
      <c r="A8" s="19"/>
      <c r="B8" s="20"/>
      <c r="C8" s="21"/>
    </row>
    <row r="9" spans="1:3" ht="14.5">
      <c r="A9" s="22"/>
      <c r="B9" s="22"/>
      <c r="C9" s="22"/>
    </row>
    <row r="10" spans="1:3" ht="43.5">
      <c r="A10" s="23" t="s">
        <v>23</v>
      </c>
      <c r="B10" s="12" t="s">
        <v>10</v>
      </c>
      <c r="C10" s="12" t="s">
        <v>11</v>
      </c>
    </row>
    <row r="11" spans="1:3" ht="14.5">
      <c r="A11" s="13" t="s">
        <v>24</v>
      </c>
      <c r="B11" s="14">
        <v>61</v>
      </c>
      <c r="C11" s="24">
        <f>_xlfn.PERCENTOF(B11,B15)</f>
        <v>0.71764705882352942</v>
      </c>
    </row>
    <row r="12" spans="1:3" ht="14.5">
      <c r="A12" s="13" t="s">
        <v>25</v>
      </c>
      <c r="B12" s="14">
        <v>17</v>
      </c>
      <c r="C12" s="24">
        <f>_xlfn.PERCENTOF(B12,B15)</f>
        <v>0.2</v>
      </c>
    </row>
    <row r="13" spans="1:3" ht="14.5">
      <c r="A13" s="13" t="s">
        <v>26</v>
      </c>
      <c r="B13" s="14">
        <v>7</v>
      </c>
      <c r="C13" s="24">
        <f>_xlfn.PERCENTOF(B13,B15)</f>
        <v>8.2352941176470587E-2</v>
      </c>
    </row>
    <row r="14" spans="1:3" ht="14.5">
      <c r="A14" s="13" t="s">
        <v>27</v>
      </c>
      <c r="B14" s="14">
        <v>0</v>
      </c>
      <c r="C14" s="24">
        <f>_xlfn.PERCENTOF(B14,B15)</f>
        <v>0</v>
      </c>
    </row>
    <row r="15" spans="1:3" ht="14.5">
      <c r="A15" s="16" t="s">
        <v>14</v>
      </c>
      <c r="B15" s="25">
        <f>SUM(B11:B14)</f>
        <v>85</v>
      </c>
      <c r="C15" s="26">
        <f>SUM(C11:C14)</f>
        <v>1</v>
      </c>
    </row>
    <row r="16" spans="1:3" ht="14.5">
      <c r="A16" s="19"/>
      <c r="B16" s="19"/>
      <c r="C16" s="19"/>
    </row>
    <row r="17" spans="1:3" ht="14.5">
      <c r="A17" s="19"/>
      <c r="B17" s="19"/>
      <c r="C17" s="19"/>
    </row>
    <row r="18" spans="1:3" ht="29">
      <c r="A18" s="23" t="s">
        <v>28</v>
      </c>
      <c r="B18" s="12" t="s">
        <v>10</v>
      </c>
      <c r="C18" s="12" t="s">
        <v>11</v>
      </c>
    </row>
    <row r="19" spans="1:3" ht="14.5">
      <c r="A19" s="13" t="s">
        <v>24</v>
      </c>
      <c r="B19" s="14">
        <v>19</v>
      </c>
      <c r="C19" s="24">
        <f>_xlfn.PERCENTOF(B19,B23)</f>
        <v>0.22352941176470589</v>
      </c>
    </row>
    <row r="20" spans="1:3" ht="14.5">
      <c r="A20" s="13" t="s">
        <v>25</v>
      </c>
      <c r="B20" s="14">
        <v>48</v>
      </c>
      <c r="C20" s="24">
        <f>_xlfn.PERCENTOF(B20,B23)</f>
        <v>0.56470588235294117</v>
      </c>
    </row>
    <row r="21" spans="1:3" ht="14.5">
      <c r="A21" s="13" t="s">
        <v>26</v>
      </c>
      <c r="B21" s="14">
        <v>18</v>
      </c>
      <c r="C21" s="24">
        <f>_xlfn.PERCENTOF(B21,B23)</f>
        <v>0.21176470588235294</v>
      </c>
    </row>
    <row r="22" spans="1:3" ht="14.5">
      <c r="A22" s="13" t="s">
        <v>27</v>
      </c>
      <c r="B22" s="14">
        <v>0</v>
      </c>
      <c r="C22" s="24">
        <f>_xlfn.PERCENTOF(B22,B23)</f>
        <v>0</v>
      </c>
    </row>
    <row r="23" spans="1:3" ht="14.5">
      <c r="A23" s="16" t="s">
        <v>14</v>
      </c>
      <c r="B23" s="25">
        <f>SUM(B19:B22)</f>
        <v>85</v>
      </c>
      <c r="C23" s="27">
        <f>SUM(C19:C22)</f>
        <v>1</v>
      </c>
    </row>
    <row r="24" spans="1:3" ht="14.5">
      <c r="A24" s="19"/>
      <c r="B24" s="19"/>
      <c r="C24" s="19"/>
    </row>
    <row r="25" spans="1:3" ht="14.5">
      <c r="A25" s="19"/>
      <c r="B25" s="19"/>
      <c r="C25" s="19"/>
    </row>
    <row r="26" spans="1:3" ht="72.5">
      <c r="A26" s="23" t="s">
        <v>29</v>
      </c>
      <c r="B26" s="12" t="s">
        <v>10</v>
      </c>
      <c r="C26" s="12" t="s">
        <v>30</v>
      </c>
    </row>
    <row r="27" spans="1:3" ht="29">
      <c r="A27" s="13" t="s">
        <v>31</v>
      </c>
      <c r="B27" s="14">
        <v>56</v>
      </c>
      <c r="C27" s="24">
        <f>_xlfn.PERCENTOF(B27,B39)</f>
        <v>0.6588235294117647</v>
      </c>
    </row>
    <row r="28" spans="1:3" ht="29">
      <c r="A28" s="13" t="s">
        <v>32</v>
      </c>
      <c r="B28" s="14">
        <v>31</v>
      </c>
      <c r="C28" s="24">
        <f>_xlfn.PERCENTOF(B28,B39)</f>
        <v>0.36470588235294116</v>
      </c>
    </row>
    <row r="29" spans="1:3" ht="29">
      <c r="A29" s="13" t="s">
        <v>33</v>
      </c>
      <c r="B29" s="14">
        <v>39</v>
      </c>
      <c r="C29" s="24">
        <f>_xlfn.PERCENTOF(B29,B39)</f>
        <v>0.45882352941176469</v>
      </c>
    </row>
    <row r="30" spans="1:3" ht="29">
      <c r="A30" s="13" t="s">
        <v>34</v>
      </c>
      <c r="B30" s="14">
        <v>40</v>
      </c>
      <c r="C30" s="24">
        <f>_xlfn.PERCENTOF(B30,B39)</f>
        <v>0.47058823529411764</v>
      </c>
    </row>
    <row r="31" spans="1:3" ht="29">
      <c r="A31" s="13" t="s">
        <v>35</v>
      </c>
      <c r="B31" s="14">
        <v>26</v>
      </c>
      <c r="C31" s="24">
        <f>_xlfn.PERCENTOF(B31,B39)</f>
        <v>0.30588235294117649</v>
      </c>
    </row>
    <row r="32" spans="1:3" ht="29">
      <c r="A32" s="13" t="s">
        <v>36</v>
      </c>
      <c r="B32" s="14">
        <v>48</v>
      </c>
      <c r="C32" s="24">
        <f>_xlfn.PERCENTOF(B32,B39)</f>
        <v>0.56470588235294117</v>
      </c>
    </row>
    <row r="33" spans="1:3" ht="29">
      <c r="A33" s="13" t="s">
        <v>37</v>
      </c>
      <c r="B33" s="14">
        <v>42</v>
      </c>
      <c r="C33" s="24">
        <f>_xlfn.PERCENTOF(B33,B39)</f>
        <v>0.49411764705882355</v>
      </c>
    </row>
    <row r="34" spans="1:3" ht="29">
      <c r="A34" s="13" t="s">
        <v>38</v>
      </c>
      <c r="B34" s="14">
        <v>25</v>
      </c>
      <c r="C34" s="24">
        <f>_xlfn.PERCENTOF(B34,B39)</f>
        <v>0.29411764705882354</v>
      </c>
    </row>
    <row r="35" spans="1:3" ht="29">
      <c r="A35" s="13" t="s">
        <v>39</v>
      </c>
      <c r="B35" s="14">
        <v>9</v>
      </c>
      <c r="C35" s="24">
        <f>_xlfn.PERCENTOF(B35,B39)</f>
        <v>0.10588235294117647</v>
      </c>
    </row>
    <row r="36" spans="1:3" ht="14.5">
      <c r="A36" s="13" t="s">
        <v>27</v>
      </c>
      <c r="B36" s="14">
        <v>4</v>
      </c>
      <c r="C36" s="24">
        <f>_xlfn.PERCENTOF(B36,B39)</f>
        <v>4.7058823529411764E-2</v>
      </c>
    </row>
    <row r="37" spans="1:3" ht="14.5">
      <c r="A37" s="13" t="s">
        <v>40</v>
      </c>
      <c r="B37" s="14">
        <v>16</v>
      </c>
      <c r="C37" s="24">
        <f>_xlfn.PERCENTOF(B37,B39)</f>
        <v>0.18823529411764706</v>
      </c>
    </row>
    <row r="38" spans="1:3" ht="14.5">
      <c r="A38" s="13"/>
      <c r="B38" s="13"/>
      <c r="C38" s="13"/>
    </row>
    <row r="39" spans="1:3" ht="14.5">
      <c r="A39" s="13" t="s">
        <v>41</v>
      </c>
      <c r="B39" s="14">
        <v>85</v>
      </c>
      <c r="C39" s="13"/>
    </row>
    <row r="40" spans="1:3" ht="14.5">
      <c r="A40" s="56" t="s">
        <v>42</v>
      </c>
      <c r="B40" s="20"/>
      <c r="C40" s="19"/>
    </row>
    <row r="41" spans="1:3" ht="14.5">
      <c r="A41" s="19"/>
      <c r="B41" s="20"/>
      <c r="C41" s="19"/>
    </row>
    <row r="42" spans="1:3" ht="14.5">
      <c r="A42" s="22"/>
      <c r="B42" s="22"/>
      <c r="C42" s="22"/>
    </row>
    <row r="43" spans="1:3" ht="14.5">
      <c r="A43" s="22"/>
      <c r="B43" s="22"/>
      <c r="C43" s="22"/>
    </row>
    <row r="44" spans="1:3" ht="14.5">
      <c r="A44" s="22"/>
      <c r="B44" s="22"/>
      <c r="C44" s="22"/>
    </row>
    <row r="45" spans="1:3" ht="14.5">
      <c r="A45" s="22"/>
      <c r="B45" s="22"/>
      <c r="C45" s="22"/>
    </row>
    <row r="46" spans="1:3" ht="14.5">
      <c r="A46" s="22"/>
      <c r="B46" s="22"/>
      <c r="C46" s="22"/>
    </row>
    <row r="47" spans="1:3" ht="14.5">
      <c r="A47" s="22"/>
      <c r="B47" s="22"/>
      <c r="C47" s="2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B2F10-02D3-4C58-9E89-46487802CCE4}">
  <sheetPr>
    <tabColor theme="6"/>
  </sheetPr>
  <dimension ref="A1:C65"/>
  <sheetViews>
    <sheetView showGridLines="0" topLeftCell="A50" zoomScale="80" zoomScaleNormal="80" workbookViewId="0">
      <selection activeCell="E61" sqref="E61"/>
    </sheetView>
  </sheetViews>
  <sheetFormatPr defaultRowHeight="12.5"/>
  <cols>
    <col min="1" max="1" width="50.54296875" customWidth="1"/>
    <col min="2" max="2" width="16.54296875" customWidth="1"/>
    <col min="3" max="3" width="16.26953125" customWidth="1"/>
  </cols>
  <sheetData>
    <row r="1" spans="1:3" ht="26">
      <c r="A1" s="9" t="s">
        <v>43</v>
      </c>
    </row>
    <row r="2" spans="1:3" s="37" customFormat="1" ht="15.65" customHeight="1">
      <c r="A2" s="36"/>
    </row>
    <row r="3" spans="1:3" s="37" customFormat="1" ht="15.65" customHeight="1">
      <c r="A3" s="36"/>
    </row>
    <row r="4" spans="1:3" ht="14.5">
      <c r="A4" s="11" t="s">
        <v>15</v>
      </c>
      <c r="B4" s="12" t="s">
        <v>10</v>
      </c>
      <c r="C4" s="12" t="s">
        <v>11</v>
      </c>
    </row>
    <row r="5" spans="1:3" ht="14.5">
      <c r="A5" s="28" t="s">
        <v>18</v>
      </c>
      <c r="B5" s="28">
        <v>12</v>
      </c>
      <c r="C5" s="38">
        <f>_xlfn.PERCENTOF(B5,B9)</f>
        <v>3.6809815950920248E-2</v>
      </c>
    </row>
    <row r="6" spans="1:3" ht="14.5">
      <c r="A6" s="28" t="s">
        <v>19</v>
      </c>
      <c r="B6" s="28">
        <v>267</v>
      </c>
      <c r="C6" s="38">
        <f>_xlfn.PERCENTOF(B6,B9)</f>
        <v>0.81901840490797551</v>
      </c>
    </row>
    <row r="7" spans="1:3" ht="14.5">
      <c r="A7" s="28" t="s">
        <v>20</v>
      </c>
      <c r="B7" s="28">
        <v>47</v>
      </c>
      <c r="C7" s="38">
        <f>_xlfn.PERCENTOF(B7,B9)</f>
        <v>0.14417177914110429</v>
      </c>
    </row>
    <row r="8" spans="1:3" ht="14.5">
      <c r="A8" s="28" t="s">
        <v>21</v>
      </c>
      <c r="B8" s="28">
        <v>0</v>
      </c>
      <c r="C8" s="38">
        <f>_xlfn.PERCENTOF(B8,B9)</f>
        <v>0</v>
      </c>
    </row>
    <row r="9" spans="1:3" ht="14.5">
      <c r="A9" s="39" t="s">
        <v>14</v>
      </c>
      <c r="B9" s="39">
        <f>SUM(B5:B8)</f>
        <v>326</v>
      </c>
      <c r="C9" s="40">
        <f>SUM(C5:C8)</f>
        <v>1</v>
      </c>
    </row>
    <row r="10" spans="1:3">
      <c r="A10" s="4"/>
      <c r="B10" s="35"/>
      <c r="C10" s="10"/>
    </row>
    <row r="12" spans="1:3" ht="29">
      <c r="A12" s="11" t="s">
        <v>44</v>
      </c>
      <c r="B12" s="12" t="s">
        <v>10</v>
      </c>
      <c r="C12" s="12" t="s">
        <v>11</v>
      </c>
    </row>
    <row r="13" spans="1:3" ht="14.5">
      <c r="A13" s="28" t="s">
        <v>45</v>
      </c>
      <c r="B13" s="14">
        <v>120</v>
      </c>
      <c r="C13" s="38">
        <f>_xlfn.PERCENTOF(B13,B17)</f>
        <v>0.36809815950920244</v>
      </c>
    </row>
    <row r="14" spans="1:3" ht="14.5">
      <c r="A14" s="28" t="s">
        <v>46</v>
      </c>
      <c r="B14" s="14">
        <v>204</v>
      </c>
      <c r="C14" s="38">
        <f>_xlfn.PERCENTOF(B14,B17)</f>
        <v>0.62576687116564422</v>
      </c>
    </row>
    <row r="15" spans="1:3" ht="14.5">
      <c r="A15" s="28" t="s">
        <v>26</v>
      </c>
      <c r="B15" s="14">
        <v>1</v>
      </c>
      <c r="C15" s="38">
        <f>_xlfn.PERCENTOF(B15,B17)</f>
        <v>3.0674846625766872E-3</v>
      </c>
    </row>
    <row r="16" spans="1:3" ht="14.5">
      <c r="A16" s="28" t="s">
        <v>27</v>
      </c>
      <c r="B16" s="14">
        <v>1</v>
      </c>
      <c r="C16" s="38">
        <f>_xlfn.PERCENTOF(B16,B17)</f>
        <v>3.0674846625766872E-3</v>
      </c>
    </row>
    <row r="17" spans="1:3" ht="14.5">
      <c r="A17" s="39" t="s">
        <v>14</v>
      </c>
      <c r="B17" s="25">
        <f>SUM(B13:B16)</f>
        <v>326</v>
      </c>
      <c r="C17" s="27">
        <f>SUM(C13:C16)</f>
        <v>1</v>
      </c>
    </row>
    <row r="18" spans="1:3" ht="14.5">
      <c r="A18" s="19"/>
      <c r="B18" s="19"/>
      <c r="C18" s="19"/>
    </row>
    <row r="19" spans="1:3" ht="14.5">
      <c r="A19" s="19"/>
      <c r="B19" s="19"/>
      <c r="C19" s="19"/>
    </row>
    <row r="20" spans="1:3" ht="43.5">
      <c r="A20" s="11" t="s">
        <v>47</v>
      </c>
      <c r="B20" s="12" t="s">
        <v>10</v>
      </c>
      <c r="C20" s="12" t="s">
        <v>11</v>
      </c>
    </row>
    <row r="21" spans="1:3" ht="14.5">
      <c r="A21" s="13" t="s">
        <v>24</v>
      </c>
      <c r="B21" s="14">
        <v>90</v>
      </c>
      <c r="C21" s="38">
        <f>_xlfn.PERCENTOF(B21,B25)</f>
        <v>0.27607361963190186</v>
      </c>
    </row>
    <row r="22" spans="1:3" ht="14.5">
      <c r="A22" s="13" t="s">
        <v>25</v>
      </c>
      <c r="B22" s="14">
        <v>119</v>
      </c>
      <c r="C22" s="38">
        <f>_xlfn.PERCENTOF(B22,B25)</f>
        <v>0.36503067484662577</v>
      </c>
    </row>
    <row r="23" spans="1:3" ht="14.5">
      <c r="A23" s="13" t="s">
        <v>26</v>
      </c>
      <c r="B23" s="14">
        <v>116</v>
      </c>
      <c r="C23" s="38">
        <f>_xlfn.PERCENTOF(B23,B25)</f>
        <v>0.35582822085889571</v>
      </c>
    </row>
    <row r="24" spans="1:3" ht="14.5">
      <c r="A24" s="13" t="s">
        <v>27</v>
      </c>
      <c r="B24" s="14">
        <v>1</v>
      </c>
      <c r="C24" s="38">
        <f>_xlfn.PERCENTOF(B24,B25)</f>
        <v>3.0674846625766872E-3</v>
      </c>
    </row>
    <row r="25" spans="1:3" ht="14.5">
      <c r="A25" s="16" t="s">
        <v>48</v>
      </c>
      <c r="B25" s="25">
        <f>SUM(B21:B24)</f>
        <v>326</v>
      </c>
      <c r="C25" s="27">
        <f>SUM(C21:C24)</f>
        <v>1</v>
      </c>
    </row>
    <row r="26" spans="1:3" ht="14.5">
      <c r="A26" s="19"/>
      <c r="B26" s="19"/>
      <c r="C26" s="19"/>
    </row>
    <row r="27" spans="1:3" ht="14.5">
      <c r="A27" s="19"/>
      <c r="B27" s="19"/>
      <c r="C27" s="19"/>
    </row>
    <row r="28" spans="1:3" ht="43.5">
      <c r="A28" s="11" t="s">
        <v>49</v>
      </c>
      <c r="B28" s="12" t="s">
        <v>10</v>
      </c>
      <c r="C28" s="12" t="s">
        <v>11</v>
      </c>
    </row>
    <row r="29" spans="1:3" ht="14.5">
      <c r="A29" s="13" t="s">
        <v>24</v>
      </c>
      <c r="B29" s="14">
        <v>127</v>
      </c>
      <c r="C29" s="38">
        <f>_xlfn.PERCENTOF(B29,B33)</f>
        <v>0.38957055214723929</v>
      </c>
    </row>
    <row r="30" spans="1:3" ht="14.5">
      <c r="A30" s="13" t="s">
        <v>25</v>
      </c>
      <c r="B30" s="14">
        <v>96</v>
      </c>
      <c r="C30" s="38">
        <f>_xlfn.PERCENTOF(B30,B33)</f>
        <v>0.29447852760736198</v>
      </c>
    </row>
    <row r="31" spans="1:3" ht="14.5">
      <c r="A31" s="13" t="s">
        <v>26</v>
      </c>
      <c r="B31" s="14">
        <v>99</v>
      </c>
      <c r="C31" s="38">
        <f>_xlfn.PERCENTOF(B31,B33)</f>
        <v>0.30368098159509205</v>
      </c>
    </row>
    <row r="32" spans="1:3" ht="14.5">
      <c r="A32" s="13" t="s">
        <v>27</v>
      </c>
      <c r="B32" s="14">
        <v>4</v>
      </c>
      <c r="C32" s="38">
        <f>_xlfn.PERCENTOF(B32,B33)</f>
        <v>1.2269938650306749E-2</v>
      </c>
    </row>
    <row r="33" spans="1:3" ht="14.5">
      <c r="A33" s="16" t="s">
        <v>14</v>
      </c>
      <c r="B33" s="25">
        <f>SUM(B29:B32)</f>
        <v>326</v>
      </c>
      <c r="C33" s="27">
        <f>SUM(C29:C32)</f>
        <v>1</v>
      </c>
    </row>
    <row r="34" spans="1:3" ht="14.5">
      <c r="A34" s="19"/>
      <c r="B34" s="19"/>
      <c r="C34" s="19"/>
    </row>
    <row r="35" spans="1:3" ht="14.5">
      <c r="A35" s="19"/>
      <c r="B35" s="19"/>
      <c r="C35" s="19"/>
    </row>
    <row r="36" spans="1:3" ht="72.5">
      <c r="A36" s="11" t="s">
        <v>50</v>
      </c>
      <c r="B36" s="12" t="s">
        <v>10</v>
      </c>
      <c r="C36" s="12" t="s">
        <v>51</v>
      </c>
    </row>
    <row r="37" spans="1:3" ht="29">
      <c r="A37" s="13" t="s">
        <v>52</v>
      </c>
      <c r="B37" s="14">
        <v>202</v>
      </c>
      <c r="C37" s="38">
        <f>_xlfn.PERCENTOF(B37,B51)</f>
        <v>0.61963190184049077</v>
      </c>
    </row>
    <row r="38" spans="1:3" ht="29">
      <c r="A38" s="13" t="s">
        <v>53</v>
      </c>
      <c r="B38" s="14">
        <v>191</v>
      </c>
      <c r="C38" s="38">
        <f>_xlfn.PERCENTOF(B38,B51)</f>
        <v>0.58588957055214719</v>
      </c>
    </row>
    <row r="39" spans="1:3" ht="14.5">
      <c r="A39" s="13" t="s">
        <v>54</v>
      </c>
      <c r="B39" s="14">
        <v>177</v>
      </c>
      <c r="C39" s="38">
        <f>_xlfn.PERCENTOF(B39,B51)</f>
        <v>0.54294478527607359</v>
      </c>
    </row>
    <row r="40" spans="1:3" ht="29">
      <c r="A40" s="13" t="s">
        <v>55</v>
      </c>
      <c r="B40" s="14">
        <v>43</v>
      </c>
      <c r="C40" s="38">
        <f>_xlfn.PERCENTOF(B40,B51)</f>
        <v>0.13190184049079753</v>
      </c>
    </row>
    <row r="41" spans="1:3" ht="29">
      <c r="A41" s="13" t="s">
        <v>56</v>
      </c>
      <c r="B41" s="14">
        <v>42</v>
      </c>
      <c r="C41" s="38">
        <f>_xlfn.PERCENTOF(B41,B51)</f>
        <v>0.12883435582822086</v>
      </c>
    </row>
    <row r="42" spans="1:3" ht="29">
      <c r="A42" s="13" t="s">
        <v>57</v>
      </c>
      <c r="B42" s="14">
        <v>105</v>
      </c>
      <c r="C42" s="38">
        <f>_xlfn.PERCENTOF(B42,B51)</f>
        <v>0.32208588957055212</v>
      </c>
    </row>
    <row r="43" spans="1:3" ht="14.5">
      <c r="A43" s="13" t="s">
        <v>58</v>
      </c>
      <c r="B43" s="14">
        <v>29</v>
      </c>
      <c r="C43" s="38">
        <f>_xlfn.PERCENTOF(B43,B51)</f>
        <v>8.8957055214723926E-2</v>
      </c>
    </row>
    <row r="44" spans="1:3" ht="29">
      <c r="A44" s="13" t="s">
        <v>59</v>
      </c>
      <c r="B44" s="14">
        <v>213</v>
      </c>
      <c r="C44" s="38">
        <f>_xlfn.PERCENTOF(B44,B51)</f>
        <v>0.65337423312883436</v>
      </c>
    </row>
    <row r="45" spans="1:3" ht="29">
      <c r="A45" s="13" t="s">
        <v>60</v>
      </c>
      <c r="B45" s="14">
        <v>156</v>
      </c>
      <c r="C45" s="38">
        <f>_xlfn.PERCENTOF(B45,B51)</f>
        <v>0.4785276073619632</v>
      </c>
    </row>
    <row r="46" spans="1:3" ht="29">
      <c r="A46" s="13" t="s">
        <v>61</v>
      </c>
      <c r="B46" s="14">
        <v>48</v>
      </c>
      <c r="C46" s="38">
        <f>_xlfn.PERCENTOF(B46,B51)</f>
        <v>0.14723926380368099</v>
      </c>
    </row>
    <row r="47" spans="1:3" ht="29">
      <c r="A47" s="13" t="s">
        <v>62</v>
      </c>
      <c r="B47" s="14">
        <v>61</v>
      </c>
      <c r="C47" s="38">
        <f>_xlfn.PERCENTOF(B47,B51)</f>
        <v>0.18711656441717792</v>
      </c>
    </row>
    <row r="48" spans="1:3" ht="14.5">
      <c r="A48" s="13" t="s">
        <v>27</v>
      </c>
      <c r="B48" s="14">
        <v>4</v>
      </c>
      <c r="C48" s="38">
        <f>_xlfn.PERCENTOF(B48,B59)</f>
        <v>3.3333333333333333E-2</v>
      </c>
    </row>
    <row r="49" spans="1:3" ht="14.5">
      <c r="A49" s="13" t="s">
        <v>40</v>
      </c>
      <c r="B49" s="14">
        <v>63</v>
      </c>
      <c r="C49" s="38">
        <f>_xlfn.PERCENTOF(B49,B51)</f>
        <v>0.19325153374233128</v>
      </c>
    </row>
    <row r="50" spans="1:3" ht="14.5">
      <c r="A50" s="13"/>
      <c r="B50" s="13"/>
      <c r="C50" s="13"/>
    </row>
    <row r="51" spans="1:3" ht="14.5">
      <c r="A51" s="13" t="s">
        <v>41</v>
      </c>
      <c r="B51" s="14">
        <v>326</v>
      </c>
      <c r="C51" s="13"/>
    </row>
    <row r="52" spans="1:3" ht="14.5">
      <c r="A52" s="57" t="s">
        <v>63</v>
      </c>
      <c r="B52" s="19"/>
      <c r="C52" s="19"/>
    </row>
    <row r="53" spans="1:3" ht="14.5">
      <c r="A53" s="19"/>
      <c r="B53" s="19"/>
      <c r="C53" s="19"/>
    </row>
    <row r="54" spans="1:3" ht="72.5">
      <c r="A54" s="11" t="s">
        <v>64</v>
      </c>
      <c r="B54" s="12" t="s">
        <v>10</v>
      </c>
      <c r="C54" s="12" t="s">
        <v>30</v>
      </c>
    </row>
    <row r="55" spans="1:3" ht="29">
      <c r="A55" s="13" t="s">
        <v>65</v>
      </c>
      <c r="B55" s="14">
        <v>258</v>
      </c>
      <c r="C55" s="38">
        <f>_xlfn.PERCENTOF(B55,B64)</f>
        <v>0.79141104294478526</v>
      </c>
    </row>
    <row r="56" spans="1:3" ht="29">
      <c r="A56" s="13" t="s">
        <v>66</v>
      </c>
      <c r="B56" s="14">
        <v>190</v>
      </c>
      <c r="C56" s="38">
        <f>_xlfn.PERCENTOF(B56,B64)</f>
        <v>0.58282208588957052</v>
      </c>
    </row>
    <row r="57" spans="1:3" ht="14.5">
      <c r="A57" s="13" t="s">
        <v>67</v>
      </c>
      <c r="B57" s="14">
        <v>209</v>
      </c>
      <c r="C57" s="38">
        <f>_xlfn.PERCENTOF(B57,B64)</f>
        <v>0.64110429447852757</v>
      </c>
    </row>
    <row r="58" spans="1:3" ht="29">
      <c r="A58" s="13" t="s">
        <v>68</v>
      </c>
      <c r="B58" s="14">
        <v>217</v>
      </c>
      <c r="C58" s="38">
        <f>_xlfn.PERCENTOF(B58,B64)</f>
        <v>0.66564417177914115</v>
      </c>
    </row>
    <row r="59" spans="1:3" ht="29">
      <c r="A59" s="13" t="s">
        <v>69</v>
      </c>
      <c r="B59" s="14">
        <v>120</v>
      </c>
      <c r="C59" s="38">
        <f>_xlfn.PERCENTOF(B59,B64)</f>
        <v>0.36809815950920244</v>
      </c>
    </row>
    <row r="60" spans="1:3" ht="14.5">
      <c r="A60" s="13" t="s">
        <v>70</v>
      </c>
      <c r="B60" s="14">
        <v>228</v>
      </c>
      <c r="C60" s="38">
        <f>_xlfn.PERCENTOF(B60,B64)</f>
        <v>0.69938650306748462</v>
      </c>
    </row>
    <row r="61" spans="1:3" ht="14.5">
      <c r="A61" s="13" t="s">
        <v>27</v>
      </c>
      <c r="B61" s="14">
        <v>5</v>
      </c>
      <c r="C61" s="38">
        <f>_xlfn.PERCENTOF(B61,B64)</f>
        <v>1.5337423312883436E-2</v>
      </c>
    </row>
    <row r="62" spans="1:3" ht="14.5">
      <c r="A62" s="13" t="s">
        <v>40</v>
      </c>
      <c r="B62" s="14">
        <v>84</v>
      </c>
      <c r="C62" s="38">
        <f>_xlfn.PERCENTOF(B62,B64)</f>
        <v>0.25766871165644173</v>
      </c>
    </row>
    <row r="63" spans="1:3" ht="14.5">
      <c r="A63" s="13"/>
      <c r="B63" s="13"/>
      <c r="C63" s="13"/>
    </row>
    <row r="64" spans="1:3" ht="14.5">
      <c r="A64" s="13" t="s">
        <v>41</v>
      </c>
      <c r="B64" s="14">
        <v>326</v>
      </c>
      <c r="C64" s="13"/>
    </row>
    <row r="65" spans="1:1" ht="13">
      <c r="A65" s="56" t="s">
        <v>71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F3B9B-3655-486D-B51B-A10A110072F3}">
  <sheetPr>
    <tabColor rgb="FF612C69"/>
  </sheetPr>
  <dimension ref="A1:F125"/>
  <sheetViews>
    <sheetView showGridLines="0" topLeftCell="A96" workbookViewId="0">
      <selection activeCell="C22" sqref="B22:C22"/>
    </sheetView>
  </sheetViews>
  <sheetFormatPr defaultRowHeight="12.5"/>
  <cols>
    <col min="1" max="1" width="59.54296875" customWidth="1"/>
    <col min="2" max="2" width="16" customWidth="1"/>
    <col min="3" max="3" width="15.453125" customWidth="1"/>
  </cols>
  <sheetData>
    <row r="1" spans="1:6" ht="26">
      <c r="A1" s="9" t="s">
        <v>72</v>
      </c>
    </row>
    <row r="4" spans="1:6" ht="29">
      <c r="A4" s="11" t="s">
        <v>73</v>
      </c>
      <c r="B4" s="12" t="s">
        <v>10</v>
      </c>
      <c r="C4" s="12" t="s">
        <v>11</v>
      </c>
      <c r="D4" s="22"/>
      <c r="E4" s="22"/>
      <c r="F4" s="22"/>
    </row>
    <row r="5" spans="1:6" ht="14.5">
      <c r="A5" s="13" t="s">
        <v>74</v>
      </c>
      <c r="B5" s="14">
        <v>44</v>
      </c>
      <c r="C5" s="24">
        <f>_xlfn.PERCENTOF(B5,B19)</f>
        <v>0.51764705882352946</v>
      </c>
      <c r="D5" s="22"/>
      <c r="E5" s="22"/>
      <c r="F5" s="22"/>
    </row>
    <row r="6" spans="1:6" ht="14.5">
      <c r="A6" s="13" t="s">
        <v>75</v>
      </c>
      <c r="B6" s="14">
        <v>33</v>
      </c>
      <c r="C6" s="24">
        <f>_xlfn.PERCENTOF(B6,B19)</f>
        <v>0.38823529411764707</v>
      </c>
      <c r="D6" s="22"/>
      <c r="E6" s="22"/>
      <c r="F6" s="22"/>
    </row>
    <row r="7" spans="1:6" ht="14.5">
      <c r="A7" s="13" t="s">
        <v>76</v>
      </c>
      <c r="B7" s="14">
        <v>16</v>
      </c>
      <c r="C7" s="24">
        <f>_xlfn.PERCENTOF(B7,B19)</f>
        <v>0.18823529411764706</v>
      </c>
      <c r="D7" s="22"/>
      <c r="E7" s="22"/>
      <c r="F7" s="22"/>
    </row>
    <row r="8" spans="1:6" ht="14.5">
      <c r="A8" s="13" t="s">
        <v>77</v>
      </c>
      <c r="B8" s="14">
        <v>28</v>
      </c>
      <c r="C8" s="24">
        <f>_xlfn.PERCENTOF(B8,B19)</f>
        <v>0.32941176470588235</v>
      </c>
      <c r="D8" s="22"/>
      <c r="E8" s="22"/>
      <c r="F8" s="22"/>
    </row>
    <row r="9" spans="1:6" ht="14.5">
      <c r="A9" s="13" t="s">
        <v>78</v>
      </c>
      <c r="B9" s="14">
        <v>34</v>
      </c>
      <c r="C9" s="24">
        <f>_xlfn.PERCENTOF(B9,B19)</f>
        <v>0.4</v>
      </c>
      <c r="D9" s="22"/>
      <c r="E9" s="22"/>
      <c r="F9" s="22"/>
    </row>
    <row r="10" spans="1:6" ht="29">
      <c r="A10" s="13" t="s">
        <v>79</v>
      </c>
      <c r="B10" s="14">
        <v>28</v>
      </c>
      <c r="C10" s="24">
        <f>_xlfn.PERCENTOF(B10,B19)</f>
        <v>0.32941176470588235</v>
      </c>
      <c r="D10" s="22"/>
      <c r="E10" s="22"/>
      <c r="F10" s="22"/>
    </row>
    <row r="11" spans="1:6" ht="14.5">
      <c r="A11" s="13" t="s">
        <v>80</v>
      </c>
      <c r="B11" s="14">
        <v>2</v>
      </c>
      <c r="C11" s="24">
        <f>_xlfn.PERCENTOF(B11,B19)</f>
        <v>2.3529411764705882E-2</v>
      </c>
      <c r="D11" s="22"/>
      <c r="E11" s="22"/>
      <c r="F11" s="22"/>
    </row>
    <row r="12" spans="1:6" ht="14.5">
      <c r="A12" s="13" t="s">
        <v>81</v>
      </c>
      <c r="B12" s="14">
        <v>8</v>
      </c>
      <c r="C12" s="24">
        <f>_xlfn.PERCENTOF(B12,B19)</f>
        <v>9.4117647058823528E-2</v>
      </c>
      <c r="D12" s="22"/>
      <c r="E12" s="22"/>
      <c r="F12" s="22"/>
    </row>
    <row r="13" spans="1:6" ht="14.5">
      <c r="A13" s="13" t="s">
        <v>82</v>
      </c>
      <c r="B13" s="14">
        <v>20</v>
      </c>
      <c r="C13" s="24">
        <f>_xlfn.PERCENTOF(B13,B19)</f>
        <v>0.23529411764705882</v>
      </c>
      <c r="D13" s="22"/>
      <c r="E13" s="22"/>
      <c r="F13" s="22"/>
    </row>
    <row r="14" spans="1:6" ht="29">
      <c r="A14" s="13" t="s">
        <v>83</v>
      </c>
      <c r="B14" s="14">
        <v>37</v>
      </c>
      <c r="C14" s="24">
        <f>_xlfn.PERCENTOF(B14,B19)</f>
        <v>0.43529411764705883</v>
      </c>
      <c r="D14" s="22"/>
      <c r="E14" s="22"/>
      <c r="F14" s="22"/>
    </row>
    <row r="15" spans="1:6" ht="14.5">
      <c r="A15" s="13" t="s">
        <v>84</v>
      </c>
      <c r="B15" s="14">
        <v>1</v>
      </c>
      <c r="C15" s="24">
        <f>_xlfn.PERCENTOF(B15,B19)</f>
        <v>1.1764705882352941E-2</v>
      </c>
      <c r="D15" s="22"/>
      <c r="E15" s="22"/>
      <c r="F15" s="22"/>
    </row>
    <row r="16" spans="1:6" ht="14.5">
      <c r="A16" s="13" t="s">
        <v>27</v>
      </c>
      <c r="B16" s="14">
        <v>4</v>
      </c>
      <c r="C16" s="24">
        <f>_xlfn.PERCENTOF(B16,B19)</f>
        <v>4.7058823529411764E-2</v>
      </c>
      <c r="D16" s="22"/>
      <c r="E16" s="22"/>
      <c r="F16" s="22"/>
    </row>
    <row r="17" spans="1:6" ht="14.5">
      <c r="A17" s="13" t="s">
        <v>85</v>
      </c>
      <c r="B17" s="14">
        <v>9</v>
      </c>
      <c r="C17" s="24">
        <f>_xlfn.PERCENTOF(B17,B19)</f>
        <v>0.10588235294117647</v>
      </c>
      <c r="D17" s="22"/>
      <c r="E17" s="22"/>
      <c r="F17" s="22"/>
    </row>
    <row r="18" spans="1:6" ht="14.5">
      <c r="A18" s="13"/>
      <c r="B18" s="13"/>
      <c r="C18" s="13"/>
      <c r="D18" s="22"/>
      <c r="E18" s="22"/>
      <c r="F18" s="22"/>
    </row>
    <row r="19" spans="1:6" ht="14.5">
      <c r="A19" s="13" t="s">
        <v>41</v>
      </c>
      <c r="B19" s="14">
        <v>85</v>
      </c>
      <c r="C19" s="13"/>
      <c r="D19" s="22"/>
      <c r="E19" s="22"/>
      <c r="F19" s="22"/>
    </row>
    <row r="20" spans="1:6" ht="14.5">
      <c r="A20" s="19"/>
      <c r="B20" s="19"/>
      <c r="C20" s="19"/>
      <c r="D20" s="22"/>
      <c r="E20" s="22"/>
      <c r="F20" s="22"/>
    </row>
    <row r="21" spans="1:6" ht="14.5">
      <c r="A21" s="19"/>
      <c r="B21" s="19"/>
      <c r="C21" s="19"/>
      <c r="D21" s="22"/>
      <c r="E21" s="22"/>
      <c r="F21" s="22"/>
    </row>
    <row r="22" spans="1:6" ht="14.5">
      <c r="A22" s="11" t="s">
        <v>86</v>
      </c>
      <c r="B22" s="12" t="s">
        <v>10</v>
      </c>
      <c r="C22" s="12" t="s">
        <v>11</v>
      </c>
      <c r="D22" s="22"/>
      <c r="E22" s="22"/>
      <c r="F22" s="22"/>
    </row>
    <row r="23" spans="1:6" ht="14.5">
      <c r="A23" s="13" t="s">
        <v>87</v>
      </c>
      <c r="B23" s="14">
        <v>2</v>
      </c>
      <c r="C23" s="24">
        <f>_xlfn.PERCENTOF(B23,B33)</f>
        <v>2.3529411764705882E-2</v>
      </c>
      <c r="D23" s="22"/>
      <c r="E23" s="22"/>
      <c r="F23" s="22"/>
    </row>
    <row r="24" spans="1:6" ht="14.5">
      <c r="A24" s="13" t="s">
        <v>88</v>
      </c>
      <c r="B24" s="14">
        <v>9</v>
      </c>
      <c r="C24" s="24">
        <f>_xlfn.PERCENTOF(B24,B33)</f>
        <v>0.10588235294117647</v>
      </c>
      <c r="D24" s="22"/>
      <c r="E24" s="22"/>
      <c r="F24" s="22"/>
    </row>
    <row r="25" spans="1:6" ht="14.5">
      <c r="A25" s="13" t="s">
        <v>89</v>
      </c>
      <c r="B25" s="14">
        <v>5</v>
      </c>
      <c r="C25" s="24">
        <f>_xlfn.PERCENTOF(B25,B33)</f>
        <v>5.8823529411764705E-2</v>
      </c>
      <c r="D25" s="22"/>
      <c r="E25" s="22"/>
      <c r="F25" s="22"/>
    </row>
    <row r="26" spans="1:6" ht="14.5">
      <c r="A26" s="13" t="s">
        <v>90</v>
      </c>
      <c r="B26" s="14">
        <v>12</v>
      </c>
      <c r="C26" s="24">
        <f>_xlfn.PERCENTOF(B26,B33)</f>
        <v>0.14117647058823529</v>
      </c>
      <c r="D26" s="22"/>
      <c r="E26" s="22"/>
      <c r="F26" s="22"/>
    </row>
    <row r="27" spans="1:6" ht="14.5">
      <c r="A27" s="13" t="s">
        <v>91</v>
      </c>
      <c r="B27" s="14">
        <v>14</v>
      </c>
      <c r="C27" s="24">
        <f>_xlfn.PERCENTOF(B27,B33)</f>
        <v>0.16470588235294117</v>
      </c>
      <c r="D27" s="22"/>
      <c r="E27" s="22"/>
      <c r="F27" s="22"/>
    </row>
    <row r="28" spans="1:6" ht="14.5">
      <c r="A28" s="13" t="s">
        <v>92</v>
      </c>
      <c r="B28" s="14">
        <v>11</v>
      </c>
      <c r="C28" s="24">
        <f>_xlfn.PERCENTOF(B28,B33)</f>
        <v>0.12941176470588237</v>
      </c>
      <c r="D28" s="22"/>
      <c r="E28" s="22"/>
      <c r="F28" s="22"/>
    </row>
    <row r="29" spans="1:6" ht="14.5">
      <c r="A29" s="13" t="s">
        <v>93</v>
      </c>
      <c r="B29" s="14">
        <v>10</v>
      </c>
      <c r="C29" s="24">
        <f>_xlfn.PERCENTOF(B29,B33)</f>
        <v>0.11764705882352941</v>
      </c>
      <c r="D29" s="22"/>
      <c r="E29" s="22"/>
      <c r="F29" s="22"/>
    </row>
    <row r="30" spans="1:6" ht="14.5">
      <c r="A30" s="13" t="s">
        <v>94</v>
      </c>
      <c r="B30" s="14">
        <v>13</v>
      </c>
      <c r="C30" s="24">
        <f>_xlfn.PERCENTOF(B30,B33)</f>
        <v>0.15294117647058825</v>
      </c>
      <c r="D30" s="22"/>
      <c r="E30" s="22"/>
      <c r="F30" s="22"/>
    </row>
    <row r="31" spans="1:6" ht="14.5">
      <c r="A31" s="13" t="s">
        <v>95</v>
      </c>
      <c r="B31" s="14">
        <v>3</v>
      </c>
      <c r="C31" s="24">
        <f>_xlfn.PERCENTOF(B31,B33)</f>
        <v>3.5294117647058823E-2</v>
      </c>
      <c r="D31" s="22"/>
      <c r="E31" s="22"/>
      <c r="F31" s="22"/>
    </row>
    <row r="32" spans="1:6" ht="14.5">
      <c r="A32" s="13" t="s">
        <v>27</v>
      </c>
      <c r="B32" s="14">
        <v>6</v>
      </c>
      <c r="C32" s="24">
        <f>_xlfn.PERCENTOF(B32,B33)</f>
        <v>7.0588235294117646E-2</v>
      </c>
      <c r="D32" s="22"/>
      <c r="E32" s="22"/>
      <c r="F32" s="22"/>
    </row>
    <row r="33" spans="1:6" ht="14.5">
      <c r="A33" s="16" t="s">
        <v>14</v>
      </c>
      <c r="B33" s="25">
        <f>SUM(B23:B32)</f>
        <v>85</v>
      </c>
      <c r="C33" s="27">
        <f>SUM(C23:C32)</f>
        <v>1</v>
      </c>
      <c r="D33" s="22"/>
      <c r="E33" s="22"/>
      <c r="F33" s="22"/>
    </row>
    <row r="34" spans="1:6" ht="14.5">
      <c r="A34" s="19"/>
      <c r="B34" s="19"/>
      <c r="C34" s="19"/>
      <c r="D34" s="22"/>
      <c r="E34" s="22"/>
      <c r="F34" s="22"/>
    </row>
    <row r="35" spans="1:6" ht="14.5">
      <c r="A35" s="19"/>
      <c r="B35" s="19"/>
      <c r="C35" s="19"/>
      <c r="D35" s="22"/>
      <c r="E35" s="22"/>
      <c r="F35" s="22"/>
    </row>
    <row r="36" spans="1:6" ht="14.5">
      <c r="A36" s="11" t="s">
        <v>96</v>
      </c>
      <c r="B36" s="12" t="s">
        <v>10</v>
      </c>
      <c r="C36" s="12" t="s">
        <v>11</v>
      </c>
      <c r="D36" s="22"/>
      <c r="E36" s="22"/>
      <c r="F36" s="22"/>
    </row>
    <row r="37" spans="1:6" ht="14.5">
      <c r="A37" s="13" t="s">
        <v>97</v>
      </c>
      <c r="B37" s="14">
        <v>33</v>
      </c>
      <c r="C37" s="24">
        <f>_xlfn.PERCENTOF(B37,B42)</f>
        <v>0.38823529411764707</v>
      </c>
      <c r="D37" s="22"/>
      <c r="E37" s="22"/>
      <c r="F37" s="22"/>
    </row>
    <row r="38" spans="1:6" ht="14.5">
      <c r="A38" s="13" t="s">
        <v>98</v>
      </c>
      <c r="B38" s="14">
        <v>44</v>
      </c>
      <c r="C38" s="24">
        <f>_xlfn.PERCENTOF(B38,B42)</f>
        <v>0.51764705882352946</v>
      </c>
      <c r="D38" s="22"/>
      <c r="E38" s="22"/>
      <c r="F38" s="22"/>
    </row>
    <row r="39" spans="1:6" ht="14.5">
      <c r="A39" s="13" t="s">
        <v>99</v>
      </c>
      <c r="B39" s="14">
        <v>1</v>
      </c>
      <c r="C39" s="24">
        <f>_xlfn.PERCENTOF(B39,B42)</f>
        <v>1.1764705882352941E-2</v>
      </c>
      <c r="D39" s="22"/>
      <c r="E39" s="22"/>
      <c r="F39" s="22"/>
    </row>
    <row r="40" spans="1:6" ht="14.5">
      <c r="A40" s="13" t="s">
        <v>85</v>
      </c>
      <c r="B40" s="14">
        <v>0</v>
      </c>
      <c r="C40" s="24">
        <f>_xlfn.PERCENTOF(B40,B42)</f>
        <v>0</v>
      </c>
      <c r="D40" s="22"/>
      <c r="E40" s="22"/>
      <c r="F40" s="22"/>
    </row>
    <row r="41" spans="1:6" ht="29">
      <c r="A41" s="13" t="s">
        <v>100</v>
      </c>
      <c r="B41" s="14">
        <v>7</v>
      </c>
      <c r="C41" s="24">
        <f>_xlfn.PERCENTOF(B41,B42)</f>
        <v>8.2352941176470587E-2</v>
      </c>
      <c r="D41" s="22"/>
      <c r="E41" s="22"/>
      <c r="F41" s="22"/>
    </row>
    <row r="42" spans="1:6" ht="14.5">
      <c r="A42" s="16" t="s">
        <v>48</v>
      </c>
      <c r="B42" s="17">
        <f>SUM(B37:B41)</f>
        <v>85</v>
      </c>
      <c r="C42" s="27">
        <f>SUM(C37:C41)</f>
        <v>1</v>
      </c>
      <c r="D42" s="22"/>
      <c r="E42" s="22"/>
      <c r="F42" s="22"/>
    </row>
    <row r="43" spans="1:6" ht="14.5">
      <c r="A43" s="19"/>
      <c r="B43" s="19"/>
      <c r="C43" s="19"/>
      <c r="D43" s="22"/>
      <c r="E43" s="22"/>
      <c r="F43" s="22"/>
    </row>
    <row r="44" spans="1:6" ht="14.5">
      <c r="A44" s="19"/>
      <c r="B44" s="19"/>
      <c r="C44" s="19"/>
      <c r="D44" s="22"/>
      <c r="E44" s="22"/>
      <c r="F44" s="22"/>
    </row>
    <row r="45" spans="1:6" ht="29">
      <c r="A45" s="11" t="s">
        <v>101</v>
      </c>
      <c r="B45" s="12" t="s">
        <v>10</v>
      </c>
      <c r="C45" s="12" t="s">
        <v>11</v>
      </c>
      <c r="D45" s="22"/>
      <c r="E45" s="22"/>
      <c r="F45" s="22"/>
    </row>
    <row r="46" spans="1:6" ht="14.5">
      <c r="A46" s="13" t="s">
        <v>102</v>
      </c>
      <c r="B46" s="14">
        <v>6</v>
      </c>
      <c r="C46" s="24">
        <f>_xlfn.PERCENTOF(B46,B52)</f>
        <v>7.0588235294117646E-2</v>
      </c>
      <c r="D46" s="22"/>
      <c r="E46" s="22"/>
      <c r="F46" s="22"/>
    </row>
    <row r="47" spans="1:6" ht="14.5">
      <c r="A47" s="13" t="s">
        <v>103</v>
      </c>
      <c r="B47" s="14">
        <v>8</v>
      </c>
      <c r="C47" s="24">
        <f>_xlfn.PERCENTOF(B47,B52)</f>
        <v>9.4117647058823528E-2</v>
      </c>
      <c r="D47" s="22"/>
      <c r="E47" s="22"/>
      <c r="F47" s="22"/>
    </row>
    <row r="48" spans="1:6" ht="29">
      <c r="A48" s="13" t="s">
        <v>104</v>
      </c>
      <c r="B48" s="14">
        <v>14</v>
      </c>
      <c r="C48" s="24">
        <f>_xlfn.PERCENTOF(B48,B52)</f>
        <v>0.16470588235294117</v>
      </c>
      <c r="D48" s="22"/>
      <c r="E48" s="22"/>
      <c r="F48" s="22"/>
    </row>
    <row r="49" spans="1:6" ht="14.5">
      <c r="A49" s="13" t="s">
        <v>105</v>
      </c>
      <c r="B49" s="14">
        <v>50</v>
      </c>
      <c r="C49" s="24">
        <f>_xlfn.PERCENTOF(B49,B52)</f>
        <v>0.58823529411764708</v>
      </c>
      <c r="D49" s="22"/>
      <c r="E49" s="22"/>
      <c r="F49" s="22"/>
    </row>
    <row r="50" spans="1:6" ht="14.5">
      <c r="A50" s="13" t="s">
        <v>27</v>
      </c>
      <c r="B50" s="14">
        <v>9</v>
      </c>
      <c r="C50" s="24">
        <f>_xlfn.PERCENTOF(B50,B52)</f>
        <v>0.10588235294117647</v>
      </c>
      <c r="D50" s="22"/>
      <c r="E50" s="22"/>
      <c r="F50" s="22"/>
    </row>
    <row r="51" spans="1:6" ht="14.5">
      <c r="A51" s="13"/>
      <c r="B51" s="13"/>
      <c r="C51" s="31"/>
      <c r="D51" s="22"/>
      <c r="E51" s="22"/>
      <c r="F51" s="22"/>
    </row>
    <row r="52" spans="1:6" ht="14.5">
      <c r="A52" s="13" t="s">
        <v>41</v>
      </c>
      <c r="B52" s="14">
        <v>85</v>
      </c>
      <c r="C52" s="30"/>
      <c r="D52" s="22"/>
      <c r="E52" s="22"/>
      <c r="F52" s="22"/>
    </row>
    <row r="53" spans="1:6" ht="14.5">
      <c r="A53" s="19"/>
      <c r="B53" s="19"/>
      <c r="C53" s="19"/>
      <c r="D53" s="22"/>
      <c r="E53" s="22"/>
      <c r="F53" s="22"/>
    </row>
    <row r="54" spans="1:6" ht="14.5">
      <c r="A54" s="19"/>
      <c r="B54" s="19"/>
      <c r="C54" s="19"/>
      <c r="D54" s="22"/>
      <c r="E54" s="22"/>
      <c r="F54" s="22"/>
    </row>
    <row r="55" spans="1:6" ht="43.5">
      <c r="A55" s="11" t="s">
        <v>106</v>
      </c>
      <c r="B55" s="12" t="s">
        <v>10</v>
      </c>
      <c r="C55" s="12" t="s">
        <v>11</v>
      </c>
      <c r="D55" s="22"/>
      <c r="E55" s="22"/>
      <c r="F55" s="22"/>
    </row>
    <row r="56" spans="1:6" ht="14.5">
      <c r="A56" s="13" t="s">
        <v>107</v>
      </c>
      <c r="B56" s="14">
        <v>14</v>
      </c>
      <c r="C56" s="24">
        <f>_xlfn.PERCENTOF(B56,B62)</f>
        <v>0.16470588235294117</v>
      </c>
      <c r="D56" s="22"/>
      <c r="E56" s="22"/>
      <c r="F56" s="22"/>
    </row>
    <row r="57" spans="1:6" ht="14.5">
      <c r="A57" s="13" t="s">
        <v>108</v>
      </c>
      <c r="B57" s="14">
        <v>56</v>
      </c>
      <c r="C57" s="24">
        <f>_xlfn.PERCENTOF(B57,B62)</f>
        <v>0.6588235294117647</v>
      </c>
      <c r="D57" s="22"/>
      <c r="E57" s="22"/>
      <c r="F57" s="22"/>
    </row>
    <row r="58" spans="1:6" ht="14.5">
      <c r="A58" s="13" t="s">
        <v>109</v>
      </c>
      <c r="B58" s="14">
        <v>0</v>
      </c>
      <c r="C58" s="24">
        <f>_xlfn.PERCENTOF(B58,B62)</f>
        <v>0</v>
      </c>
      <c r="D58" s="22"/>
      <c r="E58" s="22"/>
      <c r="F58" s="22"/>
    </row>
    <row r="59" spans="1:6" ht="14.5">
      <c r="A59" s="13" t="s">
        <v>110</v>
      </c>
      <c r="B59" s="14">
        <v>13</v>
      </c>
      <c r="C59" s="24">
        <f>_xlfn.PERCENTOF(B59,B62)</f>
        <v>0.15294117647058825</v>
      </c>
      <c r="D59" s="22"/>
      <c r="E59" s="22"/>
      <c r="F59" s="22"/>
    </row>
    <row r="60" spans="1:6" ht="14.5">
      <c r="A60" s="13" t="s">
        <v>26</v>
      </c>
      <c r="B60" s="14">
        <v>0</v>
      </c>
      <c r="C60" s="24">
        <f>_xlfn.PERCENTOF(B60,B62)</f>
        <v>0</v>
      </c>
      <c r="D60" s="22"/>
      <c r="E60" s="22"/>
      <c r="F60" s="22"/>
    </row>
    <row r="61" spans="1:6" ht="14.5">
      <c r="A61" s="13" t="s">
        <v>27</v>
      </c>
      <c r="B61" s="14">
        <v>2</v>
      </c>
      <c r="C61" s="24">
        <f>_xlfn.PERCENTOF(B61,B62)</f>
        <v>2.3529411764705882E-2</v>
      </c>
      <c r="D61" s="22"/>
      <c r="E61" s="22"/>
      <c r="F61" s="22"/>
    </row>
    <row r="62" spans="1:6" ht="14.5">
      <c r="A62" s="16" t="s">
        <v>14</v>
      </c>
      <c r="B62" s="25">
        <f>SUM(B56:B61)</f>
        <v>85</v>
      </c>
      <c r="C62" s="27">
        <f>SUM(C56:C61)</f>
        <v>1</v>
      </c>
      <c r="D62" s="22"/>
      <c r="E62" s="22"/>
      <c r="F62" s="22"/>
    </row>
    <row r="63" spans="1:6" ht="14.5">
      <c r="A63" s="32"/>
      <c r="B63" s="33"/>
      <c r="C63" s="34"/>
      <c r="D63" s="22"/>
      <c r="E63" s="22"/>
      <c r="F63" s="22"/>
    </row>
    <row r="64" spans="1:6" ht="14.5">
      <c r="A64" s="19"/>
      <c r="B64" s="19"/>
      <c r="C64" s="19"/>
      <c r="D64" s="22"/>
      <c r="E64" s="22"/>
      <c r="F64" s="22"/>
    </row>
    <row r="65" spans="1:6" ht="14.5">
      <c r="A65" s="11" t="s">
        <v>111</v>
      </c>
      <c r="B65" s="12" t="s">
        <v>10</v>
      </c>
      <c r="C65" s="12" t="s">
        <v>11</v>
      </c>
      <c r="D65" s="22"/>
      <c r="E65" s="22"/>
      <c r="F65" s="22"/>
    </row>
    <row r="66" spans="1:6" ht="14.5">
      <c r="A66" s="13" t="s">
        <v>112</v>
      </c>
      <c r="B66" s="14">
        <v>0</v>
      </c>
      <c r="C66" s="31">
        <f>_xlfn.PERCENTOF(B66,B76)</f>
        <v>0</v>
      </c>
      <c r="D66" s="22"/>
      <c r="E66" s="22"/>
      <c r="F66" s="22"/>
    </row>
    <row r="67" spans="1:6" ht="14.5">
      <c r="A67" s="13" t="s">
        <v>113</v>
      </c>
      <c r="B67" s="14">
        <v>18</v>
      </c>
      <c r="C67" s="31">
        <f>_xlfn.PERCENTOF(B67,B76)</f>
        <v>0.21176470588235294</v>
      </c>
      <c r="D67" s="22"/>
      <c r="E67" s="22"/>
      <c r="F67" s="22"/>
    </row>
    <row r="68" spans="1:6" ht="14.5">
      <c r="A68" s="13" t="s">
        <v>114</v>
      </c>
      <c r="B68" s="14">
        <v>1</v>
      </c>
      <c r="C68" s="31">
        <f>_xlfn.PERCENTOF(B68,B76)</f>
        <v>1.1764705882352941E-2</v>
      </c>
      <c r="D68" s="22"/>
      <c r="E68" s="22"/>
      <c r="F68" s="22"/>
    </row>
    <row r="69" spans="1:6" ht="14.5">
      <c r="A69" s="13" t="s">
        <v>115</v>
      </c>
      <c r="B69" s="14">
        <v>20</v>
      </c>
      <c r="C69" s="31">
        <f>_xlfn.PERCENTOF(B69,B76)</f>
        <v>0.23529411764705882</v>
      </c>
      <c r="D69" s="22"/>
      <c r="E69" s="22"/>
      <c r="F69" s="22"/>
    </row>
    <row r="70" spans="1:6" ht="14.5">
      <c r="A70" s="13" t="s">
        <v>116</v>
      </c>
      <c r="B70" s="14">
        <v>18</v>
      </c>
      <c r="C70" s="31">
        <f>_xlfn.PERCENTOF(B70,B76)</f>
        <v>0.21176470588235294</v>
      </c>
      <c r="D70" s="22"/>
      <c r="E70" s="22"/>
      <c r="F70" s="22"/>
    </row>
    <row r="71" spans="1:6" ht="14.5">
      <c r="A71" s="13" t="s">
        <v>117</v>
      </c>
      <c r="B71" s="14">
        <v>0</v>
      </c>
      <c r="C71" s="31">
        <f>_xlfn.PERCENTOF(B71,B76)</f>
        <v>0</v>
      </c>
      <c r="D71" s="22"/>
      <c r="E71" s="22"/>
      <c r="F71" s="22"/>
    </row>
    <row r="72" spans="1:6" ht="14.5">
      <c r="A72" s="13" t="s">
        <v>118</v>
      </c>
      <c r="B72" s="14">
        <v>22</v>
      </c>
      <c r="C72" s="31">
        <f>_xlfn.PERCENTOF(B72,B76)</f>
        <v>0.25882352941176473</v>
      </c>
      <c r="D72" s="22"/>
      <c r="E72" s="22"/>
      <c r="F72" s="22"/>
    </row>
    <row r="73" spans="1:6" ht="14.5">
      <c r="A73" s="13" t="s">
        <v>119</v>
      </c>
      <c r="B73" s="14">
        <v>5</v>
      </c>
      <c r="C73" s="31">
        <f>_xlfn.PERCENTOF(B73,B76)</f>
        <v>5.8823529411764705E-2</v>
      </c>
      <c r="D73" s="22"/>
      <c r="E73" s="22"/>
      <c r="F73" s="22"/>
    </row>
    <row r="74" spans="1:6" ht="14.5">
      <c r="A74" s="13" t="s">
        <v>120</v>
      </c>
      <c r="B74" s="14">
        <v>0</v>
      </c>
      <c r="C74" s="31">
        <f>_xlfn.PERCENTOF(B74,B76)</f>
        <v>0</v>
      </c>
      <c r="D74" s="22"/>
      <c r="E74" s="22"/>
      <c r="F74" s="22"/>
    </row>
    <row r="75" spans="1:6" ht="29">
      <c r="A75" s="13" t="s">
        <v>100</v>
      </c>
      <c r="B75" s="14">
        <v>1</v>
      </c>
      <c r="C75" s="31">
        <f>_xlfn.PERCENTOF(B75,B76)</f>
        <v>1.1764705882352941E-2</v>
      </c>
      <c r="D75" s="22"/>
      <c r="E75" s="22"/>
      <c r="F75" s="22"/>
    </row>
    <row r="76" spans="1:6" ht="14.5">
      <c r="A76" s="16" t="s">
        <v>14</v>
      </c>
      <c r="B76" s="25">
        <f>SUM(B66:B75)</f>
        <v>85</v>
      </c>
      <c r="C76" s="27">
        <f>SUM(C66:C75)</f>
        <v>1</v>
      </c>
      <c r="D76" s="22"/>
      <c r="E76" s="22"/>
      <c r="F76" s="22"/>
    </row>
    <row r="77" spans="1:6" ht="14.5">
      <c r="A77" s="19"/>
      <c r="B77" s="19"/>
      <c r="C77" s="19"/>
      <c r="D77" s="22"/>
      <c r="E77" s="22"/>
      <c r="F77" s="22"/>
    </row>
    <row r="78" spans="1:6" ht="14.5">
      <c r="A78" s="19"/>
      <c r="B78" s="19"/>
      <c r="C78" s="19"/>
      <c r="D78" s="22"/>
      <c r="E78" s="22"/>
      <c r="F78" s="22"/>
    </row>
    <row r="79" spans="1:6" ht="14.5">
      <c r="A79" s="11" t="s">
        <v>121</v>
      </c>
      <c r="B79" s="12" t="s">
        <v>10</v>
      </c>
      <c r="C79" s="12" t="s">
        <v>11</v>
      </c>
      <c r="D79" s="22"/>
      <c r="E79" s="22"/>
      <c r="F79" s="22"/>
    </row>
    <row r="80" spans="1:6" ht="14.5">
      <c r="A80" s="13" t="s">
        <v>122</v>
      </c>
      <c r="B80" s="14">
        <v>41</v>
      </c>
      <c r="C80" s="31">
        <f>_xlfn.PERCENTOF(B80,B84)</f>
        <v>0.4823529411764706</v>
      </c>
      <c r="D80" s="22"/>
      <c r="E80" s="22"/>
      <c r="F80" s="22"/>
    </row>
    <row r="81" spans="1:6" ht="14.5">
      <c r="A81" s="13" t="s">
        <v>123</v>
      </c>
      <c r="B81" s="14">
        <v>31</v>
      </c>
      <c r="C81" s="31">
        <f>_xlfn.PERCENTOF(B81,B84)</f>
        <v>0.36470588235294116</v>
      </c>
      <c r="D81" s="22"/>
      <c r="E81" s="22"/>
      <c r="F81" s="22"/>
    </row>
    <row r="82" spans="1:6" ht="14.5">
      <c r="A82" s="13" t="s">
        <v>124</v>
      </c>
      <c r="B82" s="14">
        <v>11</v>
      </c>
      <c r="C82" s="31">
        <f>_xlfn.PERCENTOF(B82,B84)</f>
        <v>0.12941176470588237</v>
      </c>
      <c r="D82" s="22"/>
      <c r="E82" s="22"/>
      <c r="F82" s="22"/>
    </row>
    <row r="83" spans="1:6" ht="14.5">
      <c r="A83" s="13" t="s">
        <v>27</v>
      </c>
      <c r="B83" s="14">
        <v>2</v>
      </c>
      <c r="C83" s="31">
        <f>_xlfn.PERCENTOF(B83,B84)</f>
        <v>2.3529411764705882E-2</v>
      </c>
      <c r="D83" s="22"/>
      <c r="E83" s="22"/>
      <c r="F83" s="22"/>
    </row>
    <row r="84" spans="1:6" ht="14.5">
      <c r="A84" s="16" t="s">
        <v>14</v>
      </c>
      <c r="B84" s="17">
        <f>SUM(B80:B83)</f>
        <v>85</v>
      </c>
      <c r="C84" s="27">
        <f>SUM(C80:C83)</f>
        <v>1</v>
      </c>
      <c r="D84" s="22"/>
      <c r="E84" s="22"/>
      <c r="F84" s="22"/>
    </row>
    <row r="85" spans="1:6" ht="14.5">
      <c r="A85" s="19"/>
      <c r="B85" s="19"/>
      <c r="C85" s="19"/>
      <c r="D85" s="22"/>
      <c r="E85" s="22"/>
      <c r="F85" s="22"/>
    </row>
    <row r="86" spans="1:6" ht="14.5">
      <c r="A86" s="19"/>
      <c r="B86" s="19"/>
      <c r="C86" s="19"/>
      <c r="D86" s="22"/>
      <c r="E86" s="22"/>
      <c r="F86" s="22"/>
    </row>
    <row r="87" spans="1:6" ht="14.5">
      <c r="A87" s="11" t="s">
        <v>125</v>
      </c>
      <c r="B87" s="12" t="s">
        <v>10</v>
      </c>
      <c r="C87" s="12" t="s">
        <v>11</v>
      </c>
      <c r="D87" s="22"/>
      <c r="E87" s="22"/>
      <c r="F87" s="22"/>
    </row>
    <row r="88" spans="1:6" ht="14.5">
      <c r="A88" s="13" t="s">
        <v>126</v>
      </c>
      <c r="B88" s="14">
        <v>79</v>
      </c>
      <c r="C88" s="31">
        <f>_xlfn.PERCENTOF(B88,B119)</f>
        <v>0.92941176470588238</v>
      </c>
      <c r="D88" s="22"/>
      <c r="E88" s="22"/>
      <c r="F88" s="22"/>
    </row>
    <row r="89" spans="1:6" ht="14.5">
      <c r="A89" s="13" t="s">
        <v>127</v>
      </c>
      <c r="B89" s="14">
        <v>2</v>
      </c>
      <c r="C89" s="31">
        <f>_xlfn.PERCENTOF(B89,B119)</f>
        <v>2.3529411764705882E-2</v>
      </c>
      <c r="D89" s="22"/>
      <c r="E89" s="22"/>
      <c r="F89" s="22"/>
    </row>
    <row r="90" spans="1:6" ht="14.5">
      <c r="A90" s="13" t="s">
        <v>128</v>
      </c>
      <c r="B90" s="14">
        <v>0</v>
      </c>
      <c r="C90" s="31">
        <f>_xlfn.PERCENTOF(B90,B119)</f>
        <v>0</v>
      </c>
      <c r="D90" s="22"/>
      <c r="E90" s="22"/>
      <c r="F90" s="22"/>
    </row>
    <row r="91" spans="1:6" ht="14.5">
      <c r="A91" s="13" t="s">
        <v>129</v>
      </c>
      <c r="B91" s="14">
        <v>0</v>
      </c>
      <c r="C91" s="31">
        <f>_xlfn.PERCENTOF(B91,B119)</f>
        <v>0</v>
      </c>
      <c r="D91" s="22"/>
      <c r="E91" s="22"/>
      <c r="F91" s="22"/>
    </row>
    <row r="92" spans="1:6" ht="14.5">
      <c r="A92" s="13" t="s">
        <v>130</v>
      </c>
      <c r="B92" s="14">
        <v>1</v>
      </c>
      <c r="C92" s="31">
        <f>_xlfn.PERCENTOF(B92,B119)</f>
        <v>1.1764705882352941E-2</v>
      </c>
      <c r="D92" s="22"/>
      <c r="E92" s="22"/>
      <c r="F92" s="22"/>
    </row>
    <row r="93" spans="1:6" ht="14.5">
      <c r="A93" s="13" t="s">
        <v>131</v>
      </c>
      <c r="B93" s="14">
        <v>0</v>
      </c>
      <c r="C93" s="31">
        <f>_xlfn.PERCENTOF(B93,B119)</f>
        <v>0</v>
      </c>
      <c r="D93" s="22"/>
      <c r="E93" s="22"/>
      <c r="F93" s="22"/>
    </row>
    <row r="94" spans="1:6" ht="14.5">
      <c r="A94" s="13" t="s">
        <v>132</v>
      </c>
      <c r="B94" s="14">
        <v>0</v>
      </c>
      <c r="C94" s="31">
        <f>_xlfn.PERCENTOF(B94,B119)</f>
        <v>0</v>
      </c>
      <c r="D94" s="22"/>
      <c r="E94" s="22"/>
      <c r="F94" s="22"/>
    </row>
    <row r="95" spans="1:6" ht="14.5">
      <c r="A95" s="13" t="s">
        <v>133</v>
      </c>
      <c r="B95" s="14">
        <v>0</v>
      </c>
      <c r="C95" s="31">
        <f>_xlfn.PERCENTOF(B95,B119)</f>
        <v>0</v>
      </c>
      <c r="D95" s="22"/>
      <c r="E95" s="22"/>
      <c r="F95" s="22"/>
    </row>
    <row r="96" spans="1:6" ht="14.5">
      <c r="A96" s="13" t="s">
        <v>134</v>
      </c>
      <c r="B96" s="14">
        <v>0</v>
      </c>
      <c r="C96" s="31">
        <f>_xlfn.PERCENTOF(B96,B119)</f>
        <v>0</v>
      </c>
      <c r="D96" s="22"/>
      <c r="E96" s="22"/>
      <c r="F96" s="22"/>
    </row>
    <row r="97" spans="1:6" ht="14.5">
      <c r="A97" s="13" t="s">
        <v>135</v>
      </c>
      <c r="B97" s="14">
        <v>0</v>
      </c>
      <c r="C97" s="31">
        <f>_xlfn.PERCENTOF(B97,B119)</f>
        <v>0</v>
      </c>
      <c r="D97" s="22"/>
      <c r="E97" s="22"/>
      <c r="F97" s="22"/>
    </row>
    <row r="98" spans="1:6" ht="14.5">
      <c r="A98" s="13" t="s">
        <v>136</v>
      </c>
      <c r="B98" s="14">
        <v>0</v>
      </c>
      <c r="C98" s="31">
        <f>_xlfn.PERCENTOF(B98,B119)</f>
        <v>0</v>
      </c>
      <c r="D98" s="22"/>
      <c r="E98" s="22"/>
      <c r="F98" s="22"/>
    </row>
    <row r="99" spans="1:6" ht="14.5">
      <c r="A99" s="13" t="s">
        <v>137</v>
      </c>
      <c r="B99" s="14">
        <v>0</v>
      </c>
      <c r="C99" s="31">
        <f>_xlfn.PERCENTOF(B99,B119)</f>
        <v>0</v>
      </c>
      <c r="D99" s="22"/>
      <c r="E99" s="22"/>
      <c r="F99" s="22"/>
    </row>
    <row r="100" spans="1:6" ht="14.5">
      <c r="A100" s="13" t="s">
        <v>138</v>
      </c>
      <c r="B100" s="14">
        <v>0</v>
      </c>
      <c r="C100" s="31">
        <f>_xlfn.PERCENTOF(B100,B119)</f>
        <v>0</v>
      </c>
      <c r="D100" s="22"/>
      <c r="E100" s="22"/>
      <c r="F100" s="22"/>
    </row>
    <row r="101" spans="1:6" ht="14.5">
      <c r="A101" s="13" t="s">
        <v>139</v>
      </c>
      <c r="B101" s="14">
        <v>0</v>
      </c>
      <c r="C101" s="31">
        <f>_xlfn.PERCENTOF(B101,B119)</f>
        <v>0</v>
      </c>
      <c r="D101" s="22"/>
      <c r="E101" s="22"/>
      <c r="F101" s="22"/>
    </row>
    <row r="102" spans="1:6" ht="14.5">
      <c r="A102" s="13" t="s">
        <v>140</v>
      </c>
      <c r="B102" s="14">
        <v>0</v>
      </c>
      <c r="C102" s="31">
        <f>_xlfn.PERCENTOF(B102,B119)</f>
        <v>0</v>
      </c>
      <c r="D102" s="22"/>
      <c r="E102" s="22"/>
      <c r="F102" s="22"/>
    </row>
    <row r="103" spans="1:6" ht="14.5">
      <c r="A103" s="13" t="s">
        <v>141</v>
      </c>
      <c r="B103" s="14">
        <v>0</v>
      </c>
      <c r="C103" s="31">
        <f>_xlfn.PERCENTOF(B103,B119)</f>
        <v>0</v>
      </c>
      <c r="D103" s="22"/>
      <c r="E103" s="22"/>
      <c r="F103" s="22"/>
    </row>
    <row r="104" spans="1:6" ht="14.5">
      <c r="A104" s="13" t="s">
        <v>142</v>
      </c>
      <c r="B104" s="14">
        <v>0</v>
      </c>
      <c r="C104" s="31">
        <f>_xlfn.PERCENTOF(B104,B119)</f>
        <v>0</v>
      </c>
      <c r="D104" s="22"/>
      <c r="E104" s="22"/>
      <c r="F104" s="22"/>
    </row>
    <row r="105" spans="1:6" ht="14.5">
      <c r="A105" s="13" t="s">
        <v>143</v>
      </c>
      <c r="B105" s="14">
        <v>0</v>
      </c>
      <c r="C105" s="31">
        <f>_xlfn.PERCENTOF(B105,B119)</f>
        <v>0</v>
      </c>
      <c r="D105" s="22"/>
      <c r="E105" s="22"/>
      <c r="F105" s="22"/>
    </row>
    <row r="106" spans="1:6" ht="14.5">
      <c r="A106" s="13" t="s">
        <v>144</v>
      </c>
      <c r="B106" s="14">
        <v>0</v>
      </c>
      <c r="C106" s="31">
        <f>_xlfn.PERCENTOF(B106,B119)</f>
        <v>0</v>
      </c>
      <c r="D106" s="22"/>
      <c r="E106" s="22"/>
      <c r="F106" s="22"/>
    </row>
    <row r="107" spans="1:6" ht="14.5">
      <c r="A107" s="13" t="s">
        <v>145</v>
      </c>
      <c r="B107" s="14">
        <v>0</v>
      </c>
      <c r="C107" s="31">
        <f>_xlfn.PERCENTOF(B107,B119)</f>
        <v>0</v>
      </c>
      <c r="D107" s="22"/>
      <c r="E107" s="22"/>
      <c r="F107" s="22"/>
    </row>
    <row r="108" spans="1:6" ht="14.5">
      <c r="A108" s="13" t="s">
        <v>146</v>
      </c>
      <c r="B108" s="14">
        <v>0</v>
      </c>
      <c r="C108" s="31">
        <f>_xlfn.PERCENTOF(B108,B119)</f>
        <v>0</v>
      </c>
      <c r="D108" s="22"/>
      <c r="E108" s="22"/>
      <c r="F108" s="22"/>
    </row>
    <row r="109" spans="1:6" ht="14.5">
      <c r="A109" s="13" t="s">
        <v>147</v>
      </c>
      <c r="B109" s="14">
        <v>0</v>
      </c>
      <c r="C109" s="31">
        <f>_xlfn.PERCENTOF(B109,B119)</f>
        <v>0</v>
      </c>
      <c r="D109" s="22"/>
      <c r="E109" s="22"/>
      <c r="F109" s="22"/>
    </row>
    <row r="110" spans="1:6" ht="14.5">
      <c r="A110" s="13" t="s">
        <v>148</v>
      </c>
      <c r="B110" s="14">
        <v>0</v>
      </c>
      <c r="C110" s="31">
        <f>_xlfn.PERCENTOF(B110,B119)</f>
        <v>0</v>
      </c>
      <c r="D110" s="22"/>
      <c r="E110" s="22"/>
      <c r="F110" s="22"/>
    </row>
    <row r="111" spans="1:6" ht="14.5">
      <c r="A111" s="13" t="s">
        <v>149</v>
      </c>
      <c r="B111" s="14">
        <v>0</v>
      </c>
      <c r="C111" s="31">
        <f>_xlfn.PERCENTOF(B111,B119)</f>
        <v>0</v>
      </c>
      <c r="D111" s="22"/>
      <c r="E111" s="22"/>
      <c r="F111" s="22"/>
    </row>
    <row r="112" spans="1:6" ht="14.5">
      <c r="A112" s="13" t="s">
        <v>150</v>
      </c>
      <c r="B112" s="14">
        <v>0</v>
      </c>
      <c r="C112" s="31">
        <f>_xlfn.PERCENTOF(B112,B119)</f>
        <v>0</v>
      </c>
      <c r="D112" s="22"/>
      <c r="E112" s="22"/>
      <c r="F112" s="22"/>
    </row>
    <row r="113" spans="1:6" ht="14.5">
      <c r="A113" s="13" t="s">
        <v>151</v>
      </c>
      <c r="B113" s="14">
        <v>0</v>
      </c>
      <c r="C113" s="31">
        <f>_xlfn.PERCENTOF(B113,B119)</f>
        <v>0</v>
      </c>
      <c r="D113" s="22"/>
      <c r="E113" s="22"/>
      <c r="F113" s="22"/>
    </row>
    <row r="114" spans="1:6" ht="14.5">
      <c r="A114" s="13" t="s">
        <v>152</v>
      </c>
      <c r="B114" s="14">
        <v>0</v>
      </c>
      <c r="C114" s="31">
        <f>_xlfn.PERCENTOF(B114,B119)</f>
        <v>0</v>
      </c>
      <c r="D114" s="22"/>
      <c r="E114" s="22"/>
      <c r="F114" s="22"/>
    </row>
    <row r="115" spans="1:6" ht="14.5">
      <c r="A115" s="13" t="s">
        <v>153</v>
      </c>
      <c r="B115" s="14">
        <v>0</v>
      </c>
      <c r="C115" s="31">
        <f>_xlfn.PERCENTOF(B115,B119)</f>
        <v>0</v>
      </c>
      <c r="D115" s="22"/>
      <c r="E115" s="22"/>
      <c r="F115" s="22"/>
    </row>
    <row r="116" spans="1:6" ht="14.5">
      <c r="A116" s="13" t="s">
        <v>154</v>
      </c>
      <c r="B116" s="14">
        <v>0</v>
      </c>
      <c r="C116" s="31">
        <f>_xlfn.PERCENTOF(B116,B119)</f>
        <v>0</v>
      </c>
      <c r="D116" s="22"/>
      <c r="E116" s="22"/>
      <c r="F116" s="22"/>
    </row>
    <row r="117" spans="1:6" ht="14.5">
      <c r="A117" s="13" t="s">
        <v>27</v>
      </c>
      <c r="B117" s="14">
        <v>1</v>
      </c>
      <c r="C117" s="31">
        <f>_xlfn.PERCENTOF(B117,B119)</f>
        <v>1.1764705882352941E-2</v>
      </c>
      <c r="D117" s="22"/>
      <c r="E117" s="22"/>
      <c r="F117" s="22"/>
    </row>
    <row r="118" spans="1:6" ht="14.5">
      <c r="A118" s="13" t="s">
        <v>85</v>
      </c>
      <c r="B118" s="14">
        <v>2</v>
      </c>
      <c r="C118" s="31">
        <f>_xlfn.PERCENTOF(B118,B119)</f>
        <v>2.3529411764705882E-2</v>
      </c>
      <c r="D118" s="22"/>
      <c r="E118" s="22"/>
      <c r="F118" s="22"/>
    </row>
    <row r="119" spans="1:6" ht="14.5">
      <c r="A119" s="16" t="s">
        <v>14</v>
      </c>
      <c r="B119" s="25">
        <f>SUM(B88:B118)</f>
        <v>85</v>
      </c>
      <c r="C119" s="27">
        <f>SUM(C88:C118)</f>
        <v>1</v>
      </c>
      <c r="D119" s="22"/>
      <c r="E119" s="22"/>
      <c r="F119" s="22"/>
    </row>
    <row r="120" spans="1:6" ht="14.5">
      <c r="A120" s="19"/>
      <c r="B120" s="20"/>
      <c r="C120" s="19"/>
      <c r="D120" s="22"/>
      <c r="E120" s="22"/>
      <c r="F120" s="22"/>
    </row>
    <row r="121" spans="1:6" ht="14.5">
      <c r="A121" s="19"/>
      <c r="B121" s="20"/>
      <c r="C121" s="19"/>
      <c r="D121" s="22"/>
      <c r="E121" s="22"/>
      <c r="F121" s="22"/>
    </row>
    <row r="122" spans="1:6" ht="14.5">
      <c r="A122" s="19"/>
      <c r="B122" s="20"/>
      <c r="C122" s="19"/>
      <c r="D122" s="22"/>
      <c r="E122" s="22"/>
      <c r="F122" s="22"/>
    </row>
    <row r="123" spans="1:6" ht="14.5">
      <c r="A123" s="19"/>
      <c r="B123" s="19"/>
      <c r="C123" s="19"/>
      <c r="D123" s="22"/>
      <c r="E123" s="22"/>
      <c r="F123" s="22"/>
    </row>
    <row r="124" spans="1:6" ht="14.5">
      <c r="A124" s="22"/>
      <c r="B124" s="22"/>
      <c r="C124" s="22"/>
      <c r="D124" s="22"/>
      <c r="E124" s="22"/>
      <c r="F124" s="22"/>
    </row>
    <row r="125" spans="1:6" ht="14.5">
      <c r="A125" s="22"/>
      <c r="B125" s="22"/>
      <c r="C125" s="22"/>
      <c r="D125" s="22"/>
      <c r="E125" s="22"/>
      <c r="F125" s="2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16BB9-C99D-4445-857B-A80A7B3F4914}">
  <sheetPr>
    <tabColor rgb="FF612C69"/>
  </sheetPr>
  <dimension ref="A1:D93"/>
  <sheetViews>
    <sheetView showGridLines="0" topLeftCell="A73" workbookViewId="0">
      <selection activeCell="A18" sqref="A18"/>
    </sheetView>
  </sheetViews>
  <sheetFormatPr defaultRowHeight="12.5"/>
  <cols>
    <col min="1" max="1" width="40.54296875" customWidth="1"/>
    <col min="2" max="2" width="13.54296875" customWidth="1"/>
    <col min="3" max="3" width="14.1796875" customWidth="1"/>
  </cols>
  <sheetData>
    <row r="1" spans="1:3" ht="26">
      <c r="A1" s="9" t="s">
        <v>155</v>
      </c>
    </row>
    <row r="4" spans="1:3" ht="14.5">
      <c r="A4" s="29" t="s">
        <v>156</v>
      </c>
      <c r="B4" s="42" t="s">
        <v>10</v>
      </c>
      <c r="C4" s="42" t="s">
        <v>11</v>
      </c>
    </row>
    <row r="5" spans="1:3" ht="14.5">
      <c r="A5" s="13" t="s">
        <v>157</v>
      </c>
      <c r="B5" s="41">
        <v>1</v>
      </c>
      <c r="C5" s="15">
        <f>_xlfn.PERCENTOF(B5,B12)</f>
        <v>3.0674846625766872E-3</v>
      </c>
    </row>
    <row r="6" spans="1:3" ht="14.5">
      <c r="A6" s="13" t="s">
        <v>91</v>
      </c>
      <c r="B6" s="41">
        <v>35</v>
      </c>
      <c r="C6" s="15">
        <f>_xlfn.PERCENTOF(B6,B12)</f>
        <v>0.10736196319018405</v>
      </c>
    </row>
    <row r="7" spans="1:3" ht="14.5">
      <c r="A7" s="13" t="s">
        <v>92</v>
      </c>
      <c r="B7" s="41">
        <v>74</v>
      </c>
      <c r="C7" s="15">
        <f>_xlfn.PERCENTOF(B7,B12)</f>
        <v>0.22699386503067484</v>
      </c>
    </row>
    <row r="8" spans="1:3" ht="14.5">
      <c r="A8" s="13" t="s">
        <v>93</v>
      </c>
      <c r="B8" s="41">
        <v>120</v>
      </c>
      <c r="C8" s="15">
        <f>_xlfn.PERCENTOF(B8,B12)</f>
        <v>0.36809815950920244</v>
      </c>
    </row>
    <row r="9" spans="1:3" ht="14.5">
      <c r="A9" s="13" t="s">
        <v>94</v>
      </c>
      <c r="B9" s="41">
        <v>84</v>
      </c>
      <c r="C9" s="15">
        <f>_xlfn.PERCENTOF(B9,B12)</f>
        <v>0.25766871165644173</v>
      </c>
    </row>
    <row r="10" spans="1:3" ht="14.5">
      <c r="A10" s="13" t="s">
        <v>95</v>
      </c>
      <c r="B10" s="41">
        <v>4</v>
      </c>
      <c r="C10" s="15">
        <f>_xlfn.PERCENTOF(B10,B12)</f>
        <v>1.2269938650306749E-2</v>
      </c>
    </row>
    <row r="11" spans="1:3" ht="14.5">
      <c r="A11" s="13" t="s">
        <v>27</v>
      </c>
      <c r="B11" s="41">
        <v>8</v>
      </c>
      <c r="C11" s="15">
        <f>_xlfn.PERCENTOF(B11,B12)</f>
        <v>2.4539877300613498E-2</v>
      </c>
    </row>
    <row r="12" spans="1:3" ht="14.5">
      <c r="A12" s="16" t="s">
        <v>14</v>
      </c>
      <c r="B12" s="25">
        <f>SUM(B5:B11)</f>
        <v>326</v>
      </c>
      <c r="C12" s="27">
        <f>SUM(C5:C11)</f>
        <v>1</v>
      </c>
    </row>
    <row r="13" spans="1:3" ht="14.5">
      <c r="A13" s="19"/>
      <c r="B13" s="19"/>
      <c r="C13" s="19"/>
    </row>
    <row r="14" spans="1:3" ht="14.5">
      <c r="A14" s="19"/>
      <c r="B14" s="19"/>
      <c r="C14" s="19"/>
    </row>
    <row r="15" spans="1:3" ht="14.5">
      <c r="A15" s="11" t="s">
        <v>158</v>
      </c>
      <c r="B15" s="12" t="s">
        <v>10</v>
      </c>
      <c r="C15" s="12" t="s">
        <v>11</v>
      </c>
    </row>
    <row r="16" spans="1:3" ht="14.5">
      <c r="A16" s="28" t="s">
        <v>97</v>
      </c>
      <c r="B16" s="14">
        <v>43</v>
      </c>
      <c r="C16" s="15">
        <f>_xlfn.PERCENTOF(B16,B21)</f>
        <v>0.13190184049079753</v>
      </c>
    </row>
    <row r="17" spans="1:3" ht="14.5">
      <c r="A17" s="28" t="s">
        <v>98</v>
      </c>
      <c r="B17" s="14">
        <v>272</v>
      </c>
      <c r="C17" s="15">
        <f>_xlfn.PERCENTOF(B17,B21)</f>
        <v>0.83435582822085885</v>
      </c>
    </row>
    <row r="18" spans="1:3" ht="14.5">
      <c r="A18" s="28" t="s">
        <v>99</v>
      </c>
      <c r="B18" s="14">
        <v>2</v>
      </c>
      <c r="C18" s="15">
        <f>_xlfn.PERCENTOF(B18,B21)</f>
        <v>6.1349693251533744E-3</v>
      </c>
    </row>
    <row r="19" spans="1:3" ht="14.5">
      <c r="A19" s="28" t="s">
        <v>85</v>
      </c>
      <c r="B19" s="14">
        <v>2</v>
      </c>
      <c r="C19" s="15">
        <f>_xlfn.PERCENTOF(B19,B21)</f>
        <v>6.1349693251533744E-3</v>
      </c>
    </row>
    <row r="20" spans="1:3" ht="14.5">
      <c r="A20" s="28" t="s">
        <v>27</v>
      </c>
      <c r="B20" s="14">
        <v>7</v>
      </c>
      <c r="C20" s="15">
        <f>_xlfn.PERCENTOF(B20,B21)</f>
        <v>2.1472392638036811E-2</v>
      </c>
    </row>
    <row r="21" spans="1:3" ht="14.5">
      <c r="A21" s="16" t="s">
        <v>14</v>
      </c>
      <c r="B21" s="25">
        <f>SUM(B16:B20)</f>
        <v>326</v>
      </c>
      <c r="C21" s="27">
        <f>SUM(C16:C20)</f>
        <v>0.99999999999999989</v>
      </c>
    </row>
    <row r="22" spans="1:3" ht="14.5">
      <c r="A22" s="19"/>
      <c r="B22" s="19"/>
      <c r="C22" s="19"/>
    </row>
    <row r="23" spans="1:3" ht="14.5">
      <c r="A23" s="19"/>
      <c r="B23" s="19"/>
      <c r="C23" s="19"/>
    </row>
    <row r="24" spans="1:3" ht="29">
      <c r="A24" s="11" t="s">
        <v>159</v>
      </c>
      <c r="B24" s="12" t="s">
        <v>10</v>
      </c>
      <c r="C24" s="12" t="s">
        <v>11</v>
      </c>
    </row>
    <row r="25" spans="1:3" ht="29">
      <c r="A25" s="13" t="s">
        <v>102</v>
      </c>
      <c r="B25" s="41">
        <v>16</v>
      </c>
      <c r="C25" s="15">
        <f>_xlfn.PERCENTOF(B25,B31)</f>
        <v>4.9079754601226995E-2</v>
      </c>
    </row>
    <row r="26" spans="1:3" ht="29">
      <c r="A26" s="13" t="s">
        <v>103</v>
      </c>
      <c r="B26" s="41">
        <v>30</v>
      </c>
      <c r="C26" s="15">
        <f>_xlfn.PERCENTOF(B26,B31)</f>
        <v>9.202453987730061E-2</v>
      </c>
    </row>
    <row r="27" spans="1:3" ht="43.5">
      <c r="A27" s="13" t="s">
        <v>104</v>
      </c>
      <c r="B27" s="41">
        <v>31</v>
      </c>
      <c r="C27" s="15">
        <f>_xlfn.PERCENTOF(B27,B31)</f>
        <v>9.5092024539877307E-2</v>
      </c>
    </row>
    <row r="28" spans="1:3" ht="14.5">
      <c r="A28" s="13" t="s">
        <v>105</v>
      </c>
      <c r="B28" s="41">
        <v>230</v>
      </c>
      <c r="C28" s="15">
        <f>_xlfn.PERCENTOF(B28,B31)</f>
        <v>0.70552147239263807</v>
      </c>
    </row>
    <row r="29" spans="1:3" ht="14.5">
      <c r="A29" s="13" t="s">
        <v>27</v>
      </c>
      <c r="B29" s="41">
        <v>28</v>
      </c>
      <c r="C29" s="15">
        <f>_xlfn.PERCENTOF(B29,B31)</f>
        <v>8.5889570552147243E-2</v>
      </c>
    </row>
    <row r="30" spans="1:3" ht="14.5">
      <c r="A30" s="13"/>
      <c r="B30" s="13"/>
      <c r="C30" s="13"/>
    </row>
    <row r="31" spans="1:3" ht="14.5">
      <c r="A31" s="13" t="s">
        <v>41</v>
      </c>
      <c r="B31" s="41">
        <v>326</v>
      </c>
      <c r="C31" s="13"/>
    </row>
    <row r="32" spans="1:3" ht="14.5">
      <c r="A32" s="19"/>
      <c r="B32" s="19"/>
      <c r="C32" s="19"/>
    </row>
    <row r="33" spans="1:3" ht="14.5">
      <c r="A33" s="19"/>
      <c r="B33" s="19"/>
      <c r="C33" s="19"/>
    </row>
    <row r="34" spans="1:3" ht="14.5">
      <c r="A34" s="11" t="s">
        <v>160</v>
      </c>
      <c r="B34" s="12" t="s">
        <v>10</v>
      </c>
      <c r="C34" s="12" t="s">
        <v>11</v>
      </c>
    </row>
    <row r="35" spans="1:3" ht="14.5">
      <c r="A35" s="13" t="s">
        <v>112</v>
      </c>
      <c r="B35" s="41">
        <v>1</v>
      </c>
      <c r="C35" s="15">
        <f>_xlfn.PERCENTOF(B35,B45)</f>
        <v>3.0674846625766872E-3</v>
      </c>
    </row>
    <row r="36" spans="1:3" ht="14.5">
      <c r="A36" s="13" t="s">
        <v>113</v>
      </c>
      <c r="B36" s="41">
        <v>72</v>
      </c>
      <c r="C36" s="15">
        <f>_xlfn.PERCENTOF(B36,B45)</f>
        <v>0.22085889570552147</v>
      </c>
    </row>
    <row r="37" spans="1:3" ht="14.5">
      <c r="A37" s="13" t="s">
        <v>114</v>
      </c>
      <c r="B37" s="41">
        <v>6</v>
      </c>
      <c r="C37" s="15">
        <f>_xlfn.PERCENTOF(B37,B45)</f>
        <v>1.8404907975460124E-2</v>
      </c>
    </row>
    <row r="38" spans="1:3" ht="14.5">
      <c r="A38" s="13" t="s">
        <v>115</v>
      </c>
      <c r="B38" s="41">
        <v>96</v>
      </c>
      <c r="C38" s="15">
        <f>_xlfn.PERCENTOF(B38,B45)</f>
        <v>0.29447852760736198</v>
      </c>
    </row>
    <row r="39" spans="1:3" ht="14.5">
      <c r="A39" s="13" t="s">
        <v>116</v>
      </c>
      <c r="B39" s="41">
        <v>31</v>
      </c>
      <c r="C39" s="15">
        <f>_xlfn.PERCENTOF(B39,B45)</f>
        <v>9.5092024539877307E-2</v>
      </c>
    </row>
    <row r="40" spans="1:3" ht="14.5">
      <c r="A40" s="13" t="s">
        <v>117</v>
      </c>
      <c r="B40" s="41">
        <v>8</v>
      </c>
      <c r="C40" s="15">
        <f>_xlfn.PERCENTOF(B40,B45)</f>
        <v>2.4539877300613498E-2</v>
      </c>
    </row>
    <row r="41" spans="1:3" ht="14.5">
      <c r="A41" s="13" t="s">
        <v>118</v>
      </c>
      <c r="B41" s="41">
        <v>71</v>
      </c>
      <c r="C41" s="15">
        <f>_xlfn.PERCENTOF(B41,B45)</f>
        <v>0.21779141104294478</v>
      </c>
    </row>
    <row r="42" spans="1:3" ht="14.5">
      <c r="A42" s="13" t="s">
        <v>119</v>
      </c>
      <c r="B42" s="41">
        <v>38</v>
      </c>
      <c r="C42" s="15">
        <f>_xlfn.PERCENTOF(B42,B45)</f>
        <v>0.1165644171779141</v>
      </c>
    </row>
    <row r="43" spans="1:3" ht="29">
      <c r="A43" s="13" t="s">
        <v>120</v>
      </c>
      <c r="B43" s="41">
        <v>0</v>
      </c>
      <c r="C43" s="15">
        <f>_xlfn.PERCENTOF(B43,B45)</f>
        <v>0</v>
      </c>
    </row>
    <row r="44" spans="1:3" ht="14.5">
      <c r="A44" s="13" t="s">
        <v>27</v>
      </c>
      <c r="B44" s="41">
        <v>3</v>
      </c>
      <c r="C44" s="15">
        <f>_xlfn.PERCENTOF(B44,B45)</f>
        <v>9.202453987730062E-3</v>
      </c>
    </row>
    <row r="45" spans="1:3" ht="14.5">
      <c r="A45" s="16" t="s">
        <v>14</v>
      </c>
      <c r="B45" s="25">
        <f>SUM(B35:B44)</f>
        <v>326</v>
      </c>
      <c r="C45" s="27">
        <f>SUM(C35:C44)</f>
        <v>0.99999999999999989</v>
      </c>
    </row>
    <row r="46" spans="1:3" ht="14.5">
      <c r="A46" s="19"/>
      <c r="B46" s="19"/>
      <c r="C46" s="19"/>
    </row>
    <row r="47" spans="1:3" ht="14.5">
      <c r="A47" s="19"/>
      <c r="B47" s="19"/>
      <c r="C47" s="19"/>
    </row>
    <row r="48" spans="1:3" ht="14.5">
      <c r="A48" s="11" t="s">
        <v>121</v>
      </c>
      <c r="B48" s="12" t="s">
        <v>10</v>
      </c>
      <c r="C48" s="12" t="s">
        <v>11</v>
      </c>
    </row>
    <row r="49" spans="1:4" ht="14.5">
      <c r="A49" s="13" t="s">
        <v>122</v>
      </c>
      <c r="B49" s="41">
        <v>156</v>
      </c>
      <c r="C49" s="15">
        <f>_xlfn.PERCENTOF(B49,B53)</f>
        <v>0.4785276073619632</v>
      </c>
    </row>
    <row r="50" spans="1:4" ht="14.5">
      <c r="A50" s="13" t="s">
        <v>123</v>
      </c>
      <c r="B50" s="41">
        <v>128</v>
      </c>
      <c r="C50" s="15">
        <f>_xlfn.PERCENTOF(B50,B53)</f>
        <v>0.39263803680981596</v>
      </c>
    </row>
    <row r="51" spans="1:4" ht="14.5">
      <c r="A51" s="13" t="s">
        <v>124</v>
      </c>
      <c r="B51" s="41">
        <v>37</v>
      </c>
      <c r="C51" s="15">
        <f>_xlfn.PERCENTOF(B51,B53)</f>
        <v>0.11349693251533742</v>
      </c>
    </row>
    <row r="52" spans="1:4" ht="14.5">
      <c r="A52" s="13" t="s">
        <v>27</v>
      </c>
      <c r="B52" s="41">
        <v>5</v>
      </c>
      <c r="C52" s="15">
        <f>_xlfn.PERCENTOF(B52,B53)</f>
        <v>1.5337423312883436E-2</v>
      </c>
    </row>
    <row r="53" spans="1:4" ht="14.5">
      <c r="A53" s="16" t="s">
        <v>14</v>
      </c>
      <c r="B53" s="25">
        <f>SUM(B49:B52)</f>
        <v>326</v>
      </c>
      <c r="C53" s="27">
        <f>SUM(C49:C52)</f>
        <v>1</v>
      </c>
    </row>
    <row r="54" spans="1:4" ht="14.5">
      <c r="A54" s="19"/>
      <c r="B54" s="19"/>
      <c r="C54" s="19"/>
    </row>
    <row r="55" spans="1:4" ht="14.5">
      <c r="A55" s="19"/>
      <c r="B55" s="19"/>
      <c r="C55" s="19"/>
    </row>
    <row r="56" spans="1:4" ht="14.5">
      <c r="A56" s="11" t="s">
        <v>161</v>
      </c>
      <c r="B56" s="12" t="s">
        <v>10</v>
      </c>
      <c r="C56" s="12" t="s">
        <v>11</v>
      </c>
      <c r="D56" s="37"/>
    </row>
    <row r="57" spans="1:4" ht="14.5">
      <c r="A57" s="13" t="s">
        <v>126</v>
      </c>
      <c r="B57" s="41">
        <v>312</v>
      </c>
      <c r="C57" s="15">
        <f>_xlfn.PERCENTOF(B57,B88)</f>
        <v>0.95705521472392641</v>
      </c>
      <c r="D57" s="37"/>
    </row>
    <row r="58" spans="1:4" ht="14.5">
      <c r="A58" s="13" t="s">
        <v>127</v>
      </c>
      <c r="B58" s="41">
        <v>2</v>
      </c>
      <c r="C58" s="15">
        <f>_xlfn.PERCENTOF(B58,B88)</f>
        <v>6.1349693251533744E-3</v>
      </c>
      <c r="D58" s="37"/>
    </row>
    <row r="59" spans="1:4" ht="14.5">
      <c r="A59" s="13" t="s">
        <v>128</v>
      </c>
      <c r="B59" s="41">
        <v>2</v>
      </c>
      <c r="C59" s="15">
        <f>_xlfn.PERCENTOF(B59,B88)</f>
        <v>6.1349693251533744E-3</v>
      </c>
      <c r="D59" s="37"/>
    </row>
    <row r="60" spans="1:4" ht="14.5">
      <c r="A60" s="13" t="s">
        <v>129</v>
      </c>
      <c r="B60" s="41">
        <v>0</v>
      </c>
      <c r="C60" s="15">
        <f>_xlfn.PERCENTOF(B60,B88)</f>
        <v>0</v>
      </c>
      <c r="D60" s="37"/>
    </row>
    <row r="61" spans="1:4" ht="14.5">
      <c r="A61" s="13" t="s">
        <v>130</v>
      </c>
      <c r="B61" s="41">
        <v>1</v>
      </c>
      <c r="C61" s="15">
        <f>_xlfn.PERCENTOF(B61,B88)</f>
        <v>3.0674846625766872E-3</v>
      </c>
      <c r="D61" s="37"/>
    </row>
    <row r="62" spans="1:4" ht="14.5">
      <c r="A62" s="13" t="s">
        <v>131</v>
      </c>
      <c r="B62" s="41">
        <v>0</v>
      </c>
      <c r="C62" s="15">
        <f>_xlfn.PERCENTOF(B62,B88)</f>
        <v>0</v>
      </c>
      <c r="D62" s="37"/>
    </row>
    <row r="63" spans="1:4" ht="14.5">
      <c r="A63" s="13" t="s">
        <v>132</v>
      </c>
      <c r="B63" s="41">
        <v>0</v>
      </c>
      <c r="C63" s="15">
        <f>_xlfn.PERCENTOF(B63,B88)</f>
        <v>0</v>
      </c>
      <c r="D63" s="37"/>
    </row>
    <row r="64" spans="1:4" ht="14.5">
      <c r="A64" s="13" t="s">
        <v>133</v>
      </c>
      <c r="B64" s="41">
        <v>0</v>
      </c>
      <c r="C64" s="15">
        <f>_xlfn.PERCENTOF(B64,B88)</f>
        <v>0</v>
      </c>
      <c r="D64" s="37"/>
    </row>
    <row r="65" spans="1:4" ht="14.5">
      <c r="A65" s="13" t="s">
        <v>134</v>
      </c>
      <c r="B65" s="41">
        <v>0</v>
      </c>
      <c r="C65" s="15">
        <f>_xlfn.PERCENTOF(B65,B88)</f>
        <v>0</v>
      </c>
      <c r="D65" s="37"/>
    </row>
    <row r="66" spans="1:4" ht="14.5">
      <c r="A66" s="13" t="s">
        <v>135</v>
      </c>
      <c r="B66" s="41">
        <v>0</v>
      </c>
      <c r="C66" s="15">
        <f>_xlfn.PERCENTOF(B66,B88)</f>
        <v>0</v>
      </c>
      <c r="D66" s="37"/>
    </row>
    <row r="67" spans="1:4" ht="14.5">
      <c r="A67" s="13" t="s">
        <v>136</v>
      </c>
      <c r="B67" s="41">
        <v>0</v>
      </c>
      <c r="C67" s="15">
        <f>_xlfn.PERCENTOF(B67,B88)</f>
        <v>0</v>
      </c>
      <c r="D67" s="37"/>
    </row>
    <row r="68" spans="1:4" ht="14.5">
      <c r="A68" s="13" t="s">
        <v>137</v>
      </c>
      <c r="B68" s="41">
        <v>0</v>
      </c>
      <c r="C68" s="15">
        <f>_xlfn.PERCENTOF(B68,B88)</f>
        <v>0</v>
      </c>
      <c r="D68" s="37"/>
    </row>
    <row r="69" spans="1:4" ht="14.5">
      <c r="A69" s="13" t="s">
        <v>138</v>
      </c>
      <c r="B69" s="41">
        <v>0</v>
      </c>
      <c r="C69" s="15">
        <f>_xlfn.PERCENTOF(B69,B88)</f>
        <v>0</v>
      </c>
      <c r="D69" s="37"/>
    </row>
    <row r="70" spans="1:4" ht="14.5">
      <c r="A70" s="13" t="s">
        <v>139</v>
      </c>
      <c r="B70" s="41">
        <v>0</v>
      </c>
      <c r="C70" s="15">
        <f>_xlfn.PERCENTOF(B70,B88)</f>
        <v>0</v>
      </c>
      <c r="D70" s="37"/>
    </row>
    <row r="71" spans="1:4" ht="14.5">
      <c r="A71" s="13" t="s">
        <v>140</v>
      </c>
      <c r="B71" s="41">
        <v>0</v>
      </c>
      <c r="C71" s="15">
        <f>_xlfn.PERCENTOF(B71,B88)</f>
        <v>0</v>
      </c>
      <c r="D71" s="37"/>
    </row>
    <row r="72" spans="1:4" ht="14.5">
      <c r="A72" s="13" t="s">
        <v>141</v>
      </c>
      <c r="B72" s="41">
        <v>0</v>
      </c>
      <c r="C72" s="15">
        <f>_xlfn.PERCENTOF(B72,B88)</f>
        <v>0</v>
      </c>
      <c r="D72" s="37"/>
    </row>
    <row r="73" spans="1:4" ht="14.5">
      <c r="A73" s="13" t="s">
        <v>142</v>
      </c>
      <c r="B73" s="41">
        <v>0</v>
      </c>
      <c r="C73" s="15">
        <f>_xlfn.PERCENTOF(B73,B88)</f>
        <v>0</v>
      </c>
      <c r="D73" s="37"/>
    </row>
    <row r="74" spans="1:4" ht="14.5">
      <c r="A74" s="13" t="s">
        <v>143</v>
      </c>
      <c r="B74" s="41">
        <v>0</v>
      </c>
      <c r="C74" s="15">
        <f>_xlfn.PERCENTOF(B74,B88)</f>
        <v>0</v>
      </c>
      <c r="D74" s="37"/>
    </row>
    <row r="75" spans="1:4" ht="14.5">
      <c r="A75" s="13" t="s">
        <v>144</v>
      </c>
      <c r="B75" s="41">
        <v>0</v>
      </c>
      <c r="C75" s="15">
        <f>_xlfn.PERCENTOF(B75,B88)</f>
        <v>0</v>
      </c>
      <c r="D75" s="37"/>
    </row>
    <row r="76" spans="1:4" ht="14.5">
      <c r="A76" s="13" t="s">
        <v>145</v>
      </c>
      <c r="B76" s="41">
        <v>1</v>
      </c>
      <c r="C76" s="15">
        <f>_xlfn.PERCENTOF(B76,B88)</f>
        <v>3.0674846625766872E-3</v>
      </c>
      <c r="D76" s="37"/>
    </row>
    <row r="77" spans="1:4" ht="14.5">
      <c r="A77" s="13" t="s">
        <v>146</v>
      </c>
      <c r="B77" s="41">
        <v>0</v>
      </c>
      <c r="C77" s="15">
        <f>_xlfn.PERCENTOF(B77,B88)</f>
        <v>0</v>
      </c>
      <c r="D77" s="37"/>
    </row>
    <row r="78" spans="1:4" ht="14.5">
      <c r="A78" s="13" t="s">
        <v>147</v>
      </c>
      <c r="B78" s="41">
        <v>0</v>
      </c>
      <c r="C78" s="15">
        <f>_xlfn.PERCENTOF(B78,B88)</f>
        <v>0</v>
      </c>
      <c r="D78" s="37"/>
    </row>
    <row r="79" spans="1:4" ht="14.5">
      <c r="A79" s="13" t="s">
        <v>148</v>
      </c>
      <c r="B79" s="41">
        <v>0</v>
      </c>
      <c r="C79" s="15">
        <f>_xlfn.PERCENTOF(B79,B88)</f>
        <v>0</v>
      </c>
      <c r="D79" s="37"/>
    </row>
    <row r="80" spans="1:4" ht="14.5">
      <c r="A80" s="13" t="s">
        <v>149</v>
      </c>
      <c r="B80" s="41">
        <v>0</v>
      </c>
      <c r="C80" s="15">
        <f>_xlfn.PERCENTOF(B80,B88)</f>
        <v>0</v>
      </c>
      <c r="D80" s="37"/>
    </row>
    <row r="81" spans="1:4" ht="14.5">
      <c r="A81" s="13" t="s">
        <v>150</v>
      </c>
      <c r="B81" s="41">
        <v>0</v>
      </c>
      <c r="C81" s="15">
        <f>_xlfn.PERCENTOF(B81,B88)</f>
        <v>0</v>
      </c>
      <c r="D81" s="37"/>
    </row>
    <row r="82" spans="1:4" ht="14.5">
      <c r="A82" s="13" t="s">
        <v>151</v>
      </c>
      <c r="B82" s="41">
        <v>2</v>
      </c>
      <c r="C82" s="15">
        <f>_xlfn.PERCENTOF(B82,B88)</f>
        <v>6.1349693251533744E-3</v>
      </c>
      <c r="D82" s="37"/>
    </row>
    <row r="83" spans="1:4" ht="14.5">
      <c r="A83" s="13" t="s">
        <v>152</v>
      </c>
      <c r="B83" s="41">
        <v>0</v>
      </c>
      <c r="C83" s="15">
        <f>_xlfn.PERCENTOF(B83,B88)</f>
        <v>0</v>
      </c>
      <c r="D83" s="37"/>
    </row>
    <row r="84" spans="1:4" ht="14.5">
      <c r="A84" s="13" t="s">
        <v>153</v>
      </c>
      <c r="B84" s="41">
        <v>0</v>
      </c>
      <c r="C84" s="15">
        <f>_xlfn.PERCENTOF(B84,B88)</f>
        <v>0</v>
      </c>
      <c r="D84" s="37"/>
    </row>
    <row r="85" spans="1:4" ht="14.5">
      <c r="A85" s="13" t="s">
        <v>154</v>
      </c>
      <c r="B85" s="41">
        <v>0</v>
      </c>
      <c r="C85" s="15">
        <f>_xlfn.PERCENTOF(B85,B88)</f>
        <v>0</v>
      </c>
      <c r="D85" s="37"/>
    </row>
    <row r="86" spans="1:4" ht="14.5">
      <c r="A86" s="13" t="s">
        <v>27</v>
      </c>
      <c r="B86" s="41">
        <v>1</v>
      </c>
      <c r="C86" s="15">
        <f>_xlfn.PERCENTOF(B86,B88)</f>
        <v>3.0674846625766872E-3</v>
      </c>
      <c r="D86" s="37"/>
    </row>
    <row r="87" spans="1:4" ht="14.5">
      <c r="A87" s="13" t="s">
        <v>85</v>
      </c>
      <c r="B87" s="41">
        <v>5</v>
      </c>
      <c r="C87" s="15">
        <f>_xlfn.PERCENTOF(B87,B88)</f>
        <v>1.5337423312883436E-2</v>
      </c>
      <c r="D87" s="37"/>
    </row>
    <row r="88" spans="1:4" ht="14.5">
      <c r="A88" s="16" t="s">
        <v>14</v>
      </c>
      <c r="B88" s="25">
        <f>SUM(B57:B87)</f>
        <v>326</v>
      </c>
      <c r="C88" s="27">
        <f>SUM(C57:C87)</f>
        <v>0.99999999999999989</v>
      </c>
      <c r="D88" s="37"/>
    </row>
    <row r="89" spans="1:4" ht="14.5">
      <c r="A89" s="19"/>
      <c r="B89" s="20"/>
      <c r="C89" s="19"/>
    </row>
    <row r="90" spans="1:4" ht="14.5">
      <c r="A90" s="19"/>
      <c r="B90" s="20"/>
      <c r="C90" s="19"/>
    </row>
    <row r="91" spans="1:4" ht="14.5">
      <c r="A91" s="19"/>
      <c r="B91" s="20"/>
      <c r="C91" s="19"/>
    </row>
    <row r="92" spans="1:4" ht="14.5">
      <c r="A92" s="19"/>
      <c r="B92" s="19"/>
      <c r="C92" s="19"/>
    </row>
    <row r="93" spans="1:4" ht="14.5">
      <c r="A93" s="19"/>
      <c r="B93" s="19"/>
      <c r="C93" s="1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DMS Document" ma:contentTypeID="0x010100266966F133664895A6EE3632470D45F5008BD95DAD923728448B933775CDBB29C6" ma:contentTypeVersion="" ma:contentTypeDescription="PDMS Document Site Content Type" ma:contentTypeScope="" ma:versionID="d3e54f64e7c036bbb88479a85af98ecf">
  <xsd:schema xmlns:xsd="http://www.w3.org/2001/XMLSchema" xmlns:xs="http://www.w3.org/2001/XMLSchema" xmlns:p="http://schemas.microsoft.com/office/2006/metadata/properties" xmlns:ns2="242A284F-73B9-4C7A-B107-684908BA07A1" targetNamespace="http://schemas.microsoft.com/office/2006/metadata/properties" ma:root="true" ma:fieldsID="dc714683ad82e50b6ddfb5e8a6ede228" ns2:_="">
    <xsd:import namespace="242A284F-73B9-4C7A-B107-684908BA07A1"/>
    <xsd:element name="properties">
      <xsd:complexType>
        <xsd:sequence>
          <xsd:element name="documentManagement">
            <xsd:complexType>
              <xsd:all>
                <xsd:element ref="ns2:SecurityClass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2A284F-73B9-4C7A-B107-684908BA07A1" elementFormDefault="qualified">
    <xsd:import namespace="http://schemas.microsoft.com/office/2006/documentManagement/types"/>
    <xsd:import namespace="http://schemas.microsoft.com/office/infopath/2007/PartnerControls"/>
    <xsd:element name="SecurityClassification" ma:index="8" nillable="true" ma:displayName="Security Classification" ma:hidden="true" ma:internalName="SecurityClassificat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ecurityClassification xmlns="242A284F-73B9-4C7A-B107-684908BA07A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93AD83-9B43-4B42-A971-B43ED5BCD1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2A284F-73B9-4C7A-B107-684908BA07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50963F-F5A5-410A-B7FB-153CDDC8E24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42A284F-73B9-4C7A-B107-684908BA07A1"/>
    <ds:schemaRef ds:uri="http://www.w3.org/XML/1998/namespace"/>
    <ds:schemaRef ds:uri="http://purl.org/dc/dcmitype/"/>
  </ds:schemaRefs>
</ds:datastoreItem>
</file>

<file path=customXml/itemProps3.xml><?xml version="1.0" encoding="utf-8"?>
<ds:datastoreItem xmlns:ds="http://schemas.openxmlformats.org/officeDocument/2006/customXml" ds:itemID="{B580FC3D-0579-490B-AA98-0A8C5C10CE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Source Information</vt:lpstr>
      <vt:lpstr>Glossary</vt:lpstr>
      <vt:lpstr>Survey Respondent Summary</vt:lpstr>
      <vt:lpstr>Participant Survey</vt:lpstr>
      <vt:lpstr>Provider Survey</vt:lpstr>
      <vt:lpstr>Participant Demographics</vt:lpstr>
      <vt:lpstr>Provider Demographics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 Molly</dc:creator>
  <cp:keywords>[SEC=OFFICIAL]</cp:keywords>
  <dc:description/>
  <cp:lastModifiedBy>EALY, Sinddy</cp:lastModifiedBy>
  <cp:revision/>
  <dcterms:created xsi:type="dcterms:W3CDTF">2025-03-10T22:48:58Z</dcterms:created>
  <dcterms:modified xsi:type="dcterms:W3CDTF">2025-07-15T23:45:55Z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Namespace">
    <vt:lpwstr>gov.au</vt:lpwstr>
  </property>
  <property fmtid="{D5CDD505-2E9C-101B-9397-08002B2CF9AE}" pid="3" name="PM_Caveats_Count">
    <vt:lpwstr>0</vt:lpwstr>
  </property>
  <property fmtid="{D5CDD505-2E9C-101B-9397-08002B2CF9AE}" pid="4" name="PM_Version">
    <vt:lpwstr>2018.4</vt:lpwstr>
  </property>
  <property fmtid="{D5CDD505-2E9C-101B-9397-08002B2CF9AE}" pid="5" name="PM_Note">
    <vt:lpwstr/>
  </property>
  <property fmtid="{D5CDD505-2E9C-101B-9397-08002B2CF9AE}" pid="6" name="MSIP_Label_eb34d90b-fc41-464d-af60-f74d721d0790_Name">
    <vt:lpwstr>OFFICIAL</vt:lpwstr>
  </property>
  <property fmtid="{D5CDD505-2E9C-101B-9397-08002B2CF9AE}" pid="7" name="PMHMAC">
    <vt:lpwstr>v=2022.1;a=SHA256;h=6B8CB58878E4901408EFAF3FA17C6CC09671C9306CDA7E727A5790E12866F565</vt:lpwstr>
  </property>
  <property fmtid="{D5CDD505-2E9C-101B-9397-08002B2CF9AE}" pid="8" name="PM_Qualifier">
    <vt:lpwstr/>
  </property>
  <property fmtid="{D5CDD505-2E9C-101B-9397-08002B2CF9AE}" pid="9" name="PM_SecurityClassification">
    <vt:lpwstr>OFFICIAL</vt:lpwstr>
  </property>
  <property fmtid="{D5CDD505-2E9C-101B-9397-08002B2CF9AE}" pid="10" name="PM_ProtectiveMarkingValue_Header">
    <vt:lpwstr>OFFICIAL</vt:lpwstr>
  </property>
  <property fmtid="{D5CDD505-2E9C-101B-9397-08002B2CF9AE}" pid="11" name="PM_OriginationTimeStamp">
    <vt:lpwstr>2025-03-10T22:31:05Z</vt:lpwstr>
  </property>
  <property fmtid="{D5CDD505-2E9C-101B-9397-08002B2CF9AE}" pid="12" name="PM_Markers">
    <vt:lpwstr/>
  </property>
  <property fmtid="{D5CDD505-2E9C-101B-9397-08002B2CF9AE}" pid="13" name="MSIP_Label_eb34d90b-fc41-464d-af60-f74d721d0790_SiteId">
    <vt:lpwstr>61e36dd1-ca6e-4d61-aa0a-2b4eb88317a3</vt:lpwstr>
  </property>
  <property fmtid="{D5CDD505-2E9C-101B-9397-08002B2CF9AE}" pid="14" name="MSIP_Label_eb34d90b-fc41-464d-af60-f74d721d0790_ContentBits">
    <vt:lpwstr>0</vt:lpwstr>
  </property>
  <property fmtid="{D5CDD505-2E9C-101B-9397-08002B2CF9AE}" pid="15" name="MSIP_Label_eb34d90b-fc41-464d-af60-f74d721d0790_Enabled">
    <vt:lpwstr>true</vt:lpwstr>
  </property>
  <property fmtid="{D5CDD505-2E9C-101B-9397-08002B2CF9AE}" pid="16" name="PM_ProtectiveMarkingImage_Footer">
    <vt:lpwstr>C:\Program Files (x86)\Common Files\janusNET Shared\janusSEAL\Images\DocumentSlashBlue.png</vt:lpwstr>
  </property>
  <property fmtid="{D5CDD505-2E9C-101B-9397-08002B2CF9AE}" pid="17" name="MSIP_Label_eb34d90b-fc41-464d-af60-f74d721d0790_SetDate">
    <vt:lpwstr>2025-03-10T22:31:05Z</vt:lpwstr>
  </property>
  <property fmtid="{D5CDD505-2E9C-101B-9397-08002B2CF9AE}" pid="18" name="MSIP_Label_eb34d90b-fc41-464d-af60-f74d721d0790_Method">
    <vt:lpwstr>Privileged</vt:lpwstr>
  </property>
  <property fmtid="{D5CDD505-2E9C-101B-9397-08002B2CF9AE}" pid="19" name="MSIP_Label_eb34d90b-fc41-464d-af60-f74d721d0790_ActionId">
    <vt:lpwstr>15d7d275d92846a78bc07f1618fd4806</vt:lpwstr>
  </property>
  <property fmtid="{D5CDD505-2E9C-101B-9397-08002B2CF9AE}" pid="20" name="PM_InsertionValue">
    <vt:lpwstr>OFFICIAL</vt:lpwstr>
  </property>
  <property fmtid="{D5CDD505-2E9C-101B-9397-08002B2CF9AE}" pid="21" name="PM_Originator_Hash_SHA1">
    <vt:lpwstr>B00C5AB14F40F972A807DEE6559A35D4CFEBCA43</vt:lpwstr>
  </property>
  <property fmtid="{D5CDD505-2E9C-101B-9397-08002B2CF9AE}" pid="22" name="PM_DisplayValueSecClassificationWithQualifier">
    <vt:lpwstr>OFFICIAL</vt:lpwstr>
  </property>
  <property fmtid="{D5CDD505-2E9C-101B-9397-08002B2CF9AE}" pid="23" name="PM_Originating_FileId">
    <vt:lpwstr>5B298395B2584C428A6498B59CB235A4</vt:lpwstr>
  </property>
  <property fmtid="{D5CDD505-2E9C-101B-9397-08002B2CF9AE}" pid="24" name="PM_ProtectiveMarkingValue_Footer">
    <vt:lpwstr>OFFICIAL</vt:lpwstr>
  </property>
  <property fmtid="{D5CDD505-2E9C-101B-9397-08002B2CF9AE}" pid="25" name="PM_ProtectiveMarkingImage_Header">
    <vt:lpwstr>C:\Program Files (x86)\Common Files\janusNET Shared\janusSEAL\Images\DocumentSlashBlue.png</vt:lpwstr>
  </property>
  <property fmtid="{D5CDD505-2E9C-101B-9397-08002B2CF9AE}" pid="26" name="PM_Display">
    <vt:lpwstr>OFFICIAL</vt:lpwstr>
  </property>
  <property fmtid="{D5CDD505-2E9C-101B-9397-08002B2CF9AE}" pid="27" name="PM_OriginatorUserAccountName_SHA256">
    <vt:lpwstr>3278D207CDA945792AE542BF08A6AED3BF1B7F00760DAFE307EC39BBB7980248</vt:lpwstr>
  </property>
  <property fmtid="{D5CDD505-2E9C-101B-9397-08002B2CF9AE}" pid="28" name="PM_OriginatorDomainName_SHA256">
    <vt:lpwstr>CE53151D70EF3143B9B6CA1DC053F41E858E2C804CF2EE5AE813E5CCE407743B</vt:lpwstr>
  </property>
  <property fmtid="{D5CDD505-2E9C-101B-9397-08002B2CF9AE}" pid="29" name="PMUuid">
    <vt:lpwstr>v=2022.2;d=gov.au;g=46DD6D7C-8107-577B-BC6E-F348953B2E44</vt:lpwstr>
  </property>
  <property fmtid="{D5CDD505-2E9C-101B-9397-08002B2CF9AE}" pid="30" name="PM_Hash_Version">
    <vt:lpwstr>2022.1</vt:lpwstr>
  </property>
  <property fmtid="{D5CDD505-2E9C-101B-9397-08002B2CF9AE}" pid="31" name="PM_Hash_Salt_Prev">
    <vt:lpwstr>84F39D6D751397DAB82CC2CEE015A549</vt:lpwstr>
  </property>
  <property fmtid="{D5CDD505-2E9C-101B-9397-08002B2CF9AE}" pid="32" name="PM_Hash_Salt">
    <vt:lpwstr>287B0A35273208A750A0C0168BE065BA</vt:lpwstr>
  </property>
  <property fmtid="{D5CDD505-2E9C-101B-9397-08002B2CF9AE}" pid="33" name="PM_Hash_SHA1">
    <vt:lpwstr>9A7E0224482F1F3769B098646FC47222DC95BA6A</vt:lpwstr>
  </property>
  <property fmtid="{D5CDD505-2E9C-101B-9397-08002B2CF9AE}" pid="34" name="PM_PrintOutPlacement_XLS">
    <vt:lpwstr/>
  </property>
  <property fmtid="{D5CDD505-2E9C-101B-9397-08002B2CF9AE}" pid="35" name="PM_Expires">
    <vt:lpwstr/>
  </property>
  <property fmtid="{D5CDD505-2E9C-101B-9397-08002B2CF9AE}" pid="36" name="PM_DownTo">
    <vt:lpwstr/>
  </property>
  <property fmtid="{D5CDD505-2E9C-101B-9397-08002B2CF9AE}" pid="37" name="PM_SecurityClassification_Prev">
    <vt:lpwstr>OFFICIAL</vt:lpwstr>
  </property>
  <property fmtid="{D5CDD505-2E9C-101B-9397-08002B2CF9AE}" pid="38" name="PM_Qualifier_Prev">
    <vt:lpwstr/>
  </property>
  <property fmtid="{D5CDD505-2E9C-101B-9397-08002B2CF9AE}" pid="39" name="ContentTypeId">
    <vt:lpwstr>0x010100266966F133664895A6EE3632470D45F5008BD95DAD923728448B933775CDBB29C6</vt:lpwstr>
  </property>
  <property fmtid="{D5CDD505-2E9C-101B-9397-08002B2CF9AE}" pid="40" name="MediaServiceImageTags">
    <vt:lpwstr/>
  </property>
</Properties>
</file>